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8830" windowHeight="6360" tabRatio="894"/>
  </bookViews>
  <sheets>
    <sheet name="請求書(材料・経費用)" sheetId="19" r:id="rId1"/>
    <sheet name="記入例①" sheetId="20" r:id="rId2"/>
    <sheet name="記入例②" sheetId="21" r:id="rId3"/>
  </sheets>
  <definedNames>
    <definedName name="_xlnm.Print_Area" localSheetId="1">記入例①!$A$1:$DT$130</definedName>
    <definedName name="_xlnm.Print_Area" localSheetId="2">記入例②!$A$1:$DT$130</definedName>
    <definedName name="_xlnm.Print_Area" localSheetId="0">'請求書(材料・経費用)'!$A$1:$DT$130</definedName>
  </definedNames>
  <calcPr calcId="145621"/>
</workbook>
</file>

<file path=xl/calcChain.xml><?xml version="1.0" encoding="utf-8"?>
<calcChain xmlns="http://schemas.openxmlformats.org/spreadsheetml/2006/main">
  <c r="CY130" i="21" l="1"/>
  <c r="CC130" i="21"/>
  <c r="BG130" i="21"/>
  <c r="CY130" i="20"/>
  <c r="CC130" i="20"/>
  <c r="BG130" i="20"/>
  <c r="CY130" i="19"/>
  <c r="CC130" i="19"/>
  <c r="BG130" i="19"/>
  <c r="CI115" i="21" l="1"/>
  <c r="CC127" i="19"/>
  <c r="CC129" i="21"/>
  <c r="BG129" i="21" s="1"/>
  <c r="CC127" i="21"/>
  <c r="CY127" i="21" s="1"/>
  <c r="CI122" i="21"/>
  <c r="CI121" i="21"/>
  <c r="CI120" i="21"/>
  <c r="CI119" i="21"/>
  <c r="CI118" i="21"/>
  <c r="CI117" i="21"/>
  <c r="CI116" i="21"/>
  <c r="CI114" i="21"/>
  <c r="CI113" i="21"/>
  <c r="CI112" i="21"/>
  <c r="CI111" i="21"/>
  <c r="CI110" i="21"/>
  <c r="CC126" i="21" s="1"/>
  <c r="CI109" i="21"/>
  <c r="CC128" i="21"/>
  <c r="CC127" i="20"/>
  <c r="CY127" i="20" s="1"/>
  <c r="CI122" i="20"/>
  <c r="CI121" i="20"/>
  <c r="CI120" i="20"/>
  <c r="CI119" i="20"/>
  <c r="CI118" i="20"/>
  <c r="CI117" i="20"/>
  <c r="CI116" i="20"/>
  <c r="CI115" i="20"/>
  <c r="CI114" i="20"/>
  <c r="CI123" i="20" s="1"/>
  <c r="CI113" i="20"/>
  <c r="CI112" i="20"/>
  <c r="CI111" i="20"/>
  <c r="CC129" i="20"/>
  <c r="BG129" i="20" s="1"/>
  <c r="CI110" i="20"/>
  <c r="CC126" i="20" s="1"/>
  <c r="CI109" i="20"/>
  <c r="CC128" i="20"/>
  <c r="CY128" i="20" s="1"/>
  <c r="CI114" i="19"/>
  <c r="CI115" i="19"/>
  <c r="CI118" i="19"/>
  <c r="CI117" i="19"/>
  <c r="CI116" i="19"/>
  <c r="CI113" i="19"/>
  <c r="CI109" i="19"/>
  <c r="CI110" i="19"/>
  <c r="CI111" i="19"/>
  <c r="CI112" i="19"/>
  <c r="CI119" i="19"/>
  <c r="CI120" i="19"/>
  <c r="CI121" i="19"/>
  <c r="CI122" i="19"/>
  <c r="CI123" i="21" l="1"/>
  <c r="BG126" i="21"/>
  <c r="CY128" i="21"/>
  <c r="CY126" i="21"/>
  <c r="BG127" i="21"/>
  <c r="CY126" i="20"/>
  <c r="BG126" i="20"/>
  <c r="BG127" i="20"/>
  <c r="BG128" i="20"/>
  <c r="S44" i="20" s="1"/>
  <c r="CC126" i="19"/>
  <c r="CY126" i="19" s="1"/>
  <c r="BG126" i="19" s="1"/>
  <c r="CC129" i="19"/>
  <c r="BG129" i="19" s="1"/>
  <c r="CC128" i="19"/>
  <c r="CY128" i="19" s="1"/>
  <c r="CI123" i="19"/>
  <c r="CY127" i="19"/>
  <c r="BG127" i="19" s="1"/>
  <c r="BG128" i="21" l="1"/>
  <c r="S44" i="21" s="1"/>
  <c r="BG128" i="19"/>
  <c r="S44" i="19"/>
</calcChain>
</file>

<file path=xl/comments1.xml><?xml version="1.0" encoding="utf-8"?>
<comments xmlns="http://schemas.openxmlformats.org/spreadsheetml/2006/main">
  <authors>
    <author xml:space="preserve"> </author>
  </authors>
  <commentList>
    <comment ref="DV130" authorId="0">
      <text>
        <r>
          <rPr>
            <b/>
            <sz val="11"/>
            <color indexed="81"/>
            <rFont val="ＭＳ Ｐゴシック"/>
            <family val="3"/>
            <charset val="128"/>
          </rPr>
          <t>消費税１円未満を切捨て計算する場合には、
ドロップダウンリストを「四捨五入」から
「切捨て」に切り換えて下さい。</t>
        </r>
      </text>
    </comment>
  </commentList>
</comments>
</file>

<file path=xl/comments2.xml><?xml version="1.0" encoding="utf-8"?>
<comments xmlns="http://schemas.openxmlformats.org/spreadsheetml/2006/main">
  <authors>
    <author>keiri10</author>
    <author xml:space="preserve"> </author>
  </authors>
  <commentList>
    <comment ref="G21" authorId="0">
      <text>
        <r>
          <rPr>
            <b/>
            <sz val="10"/>
            <color indexed="81"/>
            <rFont val="ＭＳ Ｐゴシック"/>
            <family val="3"/>
            <charset val="128"/>
          </rPr>
          <t>提出する作業所名を入力</t>
        </r>
      </text>
    </comment>
    <comment ref="AI61" authorId="1">
      <text>
        <r>
          <rPr>
            <b/>
            <sz val="10"/>
            <color indexed="81"/>
            <rFont val="ＭＳ Ｐゴシック"/>
            <family val="3"/>
            <charset val="128"/>
          </rPr>
          <t>日付を入力</t>
        </r>
      </text>
    </comment>
    <comment ref="C67" authorId="0">
      <text>
        <r>
          <rPr>
            <b/>
            <sz val="10"/>
            <color indexed="81"/>
            <rFont val="ＭＳ Ｐゴシック"/>
            <family val="3"/>
            <charset val="128"/>
          </rPr>
          <t>所在地・会社名・代表者名・電話番号はゴム印可</t>
        </r>
      </text>
    </comment>
    <comment ref="S89" authorId="1">
      <text>
        <r>
          <rPr>
            <b/>
            <sz val="10"/>
            <color indexed="81"/>
            <rFont val="ＭＳ Ｐゴシック"/>
            <family val="3"/>
            <charset val="128"/>
          </rPr>
          <t>取引先コードを入力</t>
        </r>
      </text>
    </comment>
    <comment ref="S95" authorId="1">
      <text>
        <r>
          <rPr>
            <b/>
            <sz val="10"/>
            <color indexed="81"/>
            <rFont val="ＭＳ Ｐゴシック"/>
            <family val="3"/>
            <charset val="128"/>
          </rPr>
          <t>請求番号の入力は任意（英数字８桁まで）</t>
        </r>
      </text>
    </comment>
    <comment ref="X103" authorId="1">
      <text>
        <r>
          <rPr>
            <b/>
            <sz val="10"/>
            <color indexed="81"/>
            <rFont val="ＭＳ Ｐゴシック"/>
            <family val="3"/>
            <charset val="128"/>
          </rPr>
          <t>注文書に記載している14桁の注文番号のうち9～12桁目を全角で記入
（記入例）
注文番号：１２３４５６７８９０１２３４の場合
 ⇒ この場合、9～12桁目の『９０１２』を記入</t>
        </r>
      </text>
    </comment>
    <comment ref="AP109" authorId="0">
      <text>
        <r>
          <rPr>
            <b/>
            <sz val="10"/>
            <color indexed="81"/>
            <rFont val="ＭＳ Ｐゴシック"/>
            <family val="3"/>
            <charset val="128"/>
          </rPr>
          <t>消費税率を選択</t>
        </r>
      </text>
    </comment>
  </commentList>
</comments>
</file>

<file path=xl/comments3.xml><?xml version="1.0" encoding="utf-8"?>
<comments xmlns="http://schemas.openxmlformats.org/spreadsheetml/2006/main">
  <authors>
    <author>keiri10</author>
    <author xml:space="preserve"> </author>
  </authors>
  <commentList>
    <comment ref="G21" authorId="0">
      <text>
        <r>
          <rPr>
            <b/>
            <sz val="10"/>
            <color indexed="81"/>
            <rFont val="ＭＳ Ｐゴシック"/>
            <family val="3"/>
            <charset val="128"/>
          </rPr>
          <t>提出する作業所名を入力</t>
        </r>
      </text>
    </comment>
    <comment ref="AI61" authorId="1">
      <text>
        <r>
          <rPr>
            <b/>
            <sz val="10"/>
            <color indexed="81"/>
            <rFont val="ＭＳ Ｐゴシック"/>
            <family val="3"/>
            <charset val="128"/>
          </rPr>
          <t>日付を入力</t>
        </r>
      </text>
    </comment>
    <comment ref="C67" authorId="0">
      <text>
        <r>
          <rPr>
            <b/>
            <sz val="10"/>
            <color indexed="81"/>
            <rFont val="ＭＳ Ｐゴシック"/>
            <family val="3"/>
            <charset val="128"/>
          </rPr>
          <t>所在地・会社名・代表者名・電話番号はゴム印可</t>
        </r>
      </text>
    </comment>
    <comment ref="S89" authorId="1">
      <text>
        <r>
          <rPr>
            <b/>
            <sz val="10"/>
            <color indexed="81"/>
            <rFont val="ＭＳ Ｐゴシック"/>
            <family val="3"/>
            <charset val="128"/>
          </rPr>
          <t>取引先コードを入力</t>
        </r>
      </text>
    </comment>
    <comment ref="S95" authorId="1">
      <text>
        <r>
          <rPr>
            <b/>
            <sz val="10"/>
            <color indexed="81"/>
            <rFont val="ＭＳ Ｐゴシック"/>
            <family val="3"/>
            <charset val="128"/>
          </rPr>
          <t>請求番号の入力は任意（英数字８桁まで）</t>
        </r>
      </text>
    </comment>
    <comment ref="X103" authorId="1">
      <text>
        <r>
          <rPr>
            <b/>
            <sz val="10"/>
            <color indexed="81"/>
            <rFont val="ＭＳ Ｐゴシック"/>
            <family val="3"/>
            <charset val="128"/>
          </rPr>
          <t>注文書に記載している14桁の注文番号のうち9～12桁目を全角で記入
（記入例）
注文番号：１２３４５６７８９０１２３４の場合
 ⇒ この場合、9～12桁目の『９０１２』を記入</t>
        </r>
      </text>
    </comment>
    <comment ref="AP109" authorId="0">
      <text>
        <r>
          <rPr>
            <b/>
            <sz val="10"/>
            <color indexed="81"/>
            <rFont val="ＭＳ Ｐゴシック"/>
            <family val="3"/>
            <charset val="128"/>
          </rPr>
          <t>消費税率を選択</t>
        </r>
      </text>
    </comment>
  </commentList>
</comments>
</file>

<file path=xl/sharedStrings.xml><?xml version="1.0" encoding="utf-8"?>
<sst xmlns="http://schemas.openxmlformats.org/spreadsheetml/2006/main" count="271" uniqueCount="102">
  <si>
    <t>殿</t>
    <rPh sb="0" eb="1">
      <t>トノ</t>
    </rPh>
    <phoneticPr fontId="2"/>
  </si>
  <si>
    <t>電話</t>
    <rPh sb="0" eb="2">
      <t>デンワ</t>
    </rPh>
    <phoneticPr fontId="2"/>
  </si>
  <si>
    <t>日付</t>
    <rPh sb="0" eb="2">
      <t>ヒヅケ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</si>
  <si>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</si>
  <si>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</si>
  <si>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</si>
  <si>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</si>
  <si>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消費税区分</t>
    <rPh sb="0" eb="3">
      <t>ショウヒゼイ</t>
    </rPh>
    <rPh sb="3" eb="5">
      <t>クブン</t>
    </rPh>
    <phoneticPr fontId="2"/>
  </si>
  <si>
    <t>軽油税</t>
    <rPh sb="0" eb="2">
      <t>ケイユ</t>
    </rPh>
    <rPh sb="2" eb="3">
      <t>ゼイ</t>
    </rPh>
    <phoneticPr fontId="2"/>
  </si>
  <si>
    <t>軽油代（８％）</t>
    <rPh sb="0" eb="2">
      <t>ケイユ</t>
    </rPh>
    <rPh sb="2" eb="3">
      <t>ダイ</t>
    </rPh>
    <phoneticPr fontId="2"/>
  </si>
  <si>
    <t>単位</t>
    <rPh sb="0" eb="2">
      <t>タンイ</t>
    </rPh>
    <phoneticPr fontId="2"/>
  </si>
  <si>
    <t>名　称　　　　　　　 仕　様</t>
    <rPh sb="0" eb="1">
      <t>ナ</t>
    </rPh>
    <rPh sb="2" eb="3">
      <t>ショウ</t>
    </rPh>
    <rPh sb="11" eb="12">
      <t>シ</t>
    </rPh>
    <rPh sb="13" eb="14">
      <t>サマ</t>
    </rPh>
    <phoneticPr fontId="2"/>
  </si>
  <si>
    <t>数　量</t>
    <rPh sb="0" eb="1">
      <t>スウ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</si>
  <si>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</si>
  <si>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備　 考</t>
    <rPh sb="0" eb="1">
      <t>ソナエ</t>
    </rPh>
    <rPh sb="3" eb="4">
      <t>コウ</t>
    </rPh>
    <phoneticPr fontId="2"/>
  </si>
  <si>
    <t>金　　 額</t>
    <rPh sb="0" eb="1">
      <t>キン</t>
    </rPh>
    <rPh sb="4" eb="5">
      <t>ガク</t>
    </rPh>
    <phoneticPr fontId="2"/>
  </si>
  <si>
    <t>ℓ</t>
    <phoneticPr fontId="2"/>
  </si>
  <si>
    <t>軽油代（１０％）</t>
    <rPh sb="0" eb="2">
      <t>ケイユ</t>
    </rPh>
    <rPh sb="2" eb="3">
      <t>ダイ</t>
    </rPh>
    <phoneticPr fontId="2"/>
  </si>
  <si>
    <t>％</t>
    <phoneticPr fontId="2"/>
  </si>
  <si>
    <t>主　　管</t>
    <rPh sb="0" eb="1">
      <t>オモ</t>
    </rPh>
    <rPh sb="3" eb="4">
      <t>カン</t>
    </rPh>
    <phoneticPr fontId="2"/>
  </si>
  <si>
    <t>整理番号</t>
    <rPh sb="0" eb="2">
      <t>セイリ</t>
    </rPh>
    <rPh sb="2" eb="4">
      <t>バンゴウ</t>
    </rPh>
    <phoneticPr fontId="2"/>
  </si>
  <si>
    <t>経　　理</t>
    <rPh sb="0" eb="1">
      <t>ヘ</t>
    </rPh>
    <rPh sb="3" eb="4">
      <t>リ</t>
    </rPh>
    <phoneticPr fontId="2"/>
  </si>
  <si>
    <t>発　　　　　行</t>
    <rPh sb="0" eb="1">
      <t>ハッ</t>
    </rPh>
    <rPh sb="6" eb="7">
      <t>ギョウ</t>
    </rPh>
    <phoneticPr fontId="2"/>
  </si>
  <si>
    <t>請　求　書</t>
    <phoneticPr fontId="2"/>
  </si>
  <si>
    <t>（材料・経費用）</t>
    <phoneticPr fontId="2"/>
  </si>
  <si>
    <t>佐藤工業株式会社</t>
    <phoneticPr fontId="2"/>
  </si>
  <si>
    <t>部　・　課</t>
    <rPh sb="0" eb="1">
      <t>ブ</t>
    </rPh>
    <rPh sb="4" eb="5">
      <t>カ</t>
    </rPh>
    <phoneticPr fontId="2"/>
  </si>
  <si>
    <t>作 業 所</t>
    <rPh sb="0" eb="1">
      <t>サク</t>
    </rPh>
    <rPh sb="2" eb="3">
      <t>ギョウ</t>
    </rPh>
    <rPh sb="4" eb="5">
      <t>ショ</t>
    </rPh>
    <phoneticPr fontId="2"/>
  </si>
  <si>
    <t>上記のとおり請求いたします。</t>
    <phoneticPr fontId="2"/>
  </si>
  <si>
    <t>月</t>
    <rPh sb="0" eb="1">
      <t>ツキ</t>
    </rPh>
    <phoneticPr fontId="2"/>
  </si>
  <si>
    <t>代表者名</t>
    <rPh sb="0" eb="3">
      <t>ダイヒョウシャ</t>
    </rPh>
    <rPh sb="3" eb="4">
      <t>メイ</t>
    </rPh>
    <phoneticPr fontId="2"/>
  </si>
  <si>
    <t>工 　事
組　 織</t>
    <rPh sb="0" eb="1">
      <t>コウ</t>
    </rPh>
    <rPh sb="3" eb="4">
      <t>コト</t>
    </rPh>
    <rPh sb="5" eb="6">
      <t>クミ</t>
    </rPh>
    <rPh sb="8" eb="9">
      <t>オリ</t>
    </rPh>
    <phoneticPr fontId="2"/>
  </si>
  <si>
    <t>仕入先コード</t>
    <rPh sb="0" eb="2">
      <t>シイレ</t>
    </rPh>
    <rPh sb="2" eb="3">
      <t>サキ</t>
    </rPh>
    <phoneticPr fontId="2"/>
  </si>
  <si>
    <t>本体価格　計</t>
    <rPh sb="0" eb="1">
      <t>ホン</t>
    </rPh>
    <rPh sb="1" eb="2">
      <t>カラダ</t>
    </rPh>
    <rPh sb="2" eb="3">
      <t>アタイ</t>
    </rPh>
    <rPh sb="3" eb="4">
      <t>カク</t>
    </rPh>
    <rPh sb="5" eb="6">
      <t>ケイ</t>
    </rPh>
    <phoneticPr fontId="2"/>
  </si>
  <si>
    <t>％(軽減税率)</t>
    <rPh sb="2" eb="4">
      <t>ケイゲン</t>
    </rPh>
    <rPh sb="4" eb="6">
      <t>ゼイリツ</t>
    </rPh>
    <phoneticPr fontId="2"/>
  </si>
  <si>
    <t>請求番号(任意)
※英数字８桁以内</t>
    <phoneticPr fontId="2"/>
  </si>
  <si>
    <t>請 求 合 計</t>
    <rPh sb="0" eb="1">
      <t>ショウ</t>
    </rPh>
    <rPh sb="2" eb="3">
      <t>モトム</t>
    </rPh>
    <rPh sb="4" eb="5">
      <t>ゴウ</t>
    </rPh>
    <rPh sb="6" eb="7">
      <t>ケイ</t>
    </rPh>
    <phoneticPr fontId="2"/>
  </si>
  <si>
    <t>８％（軽減税率）</t>
    <phoneticPr fontId="2"/>
  </si>
  <si>
    <t>合計</t>
    <rPh sb="0" eb="1">
      <t>ゴウ</t>
    </rPh>
    <rPh sb="1" eb="2">
      <t>ケイ</t>
    </rPh>
    <phoneticPr fontId="2"/>
  </si>
  <si>
    <t xml:space="preserve"> 非課税・不課税</t>
    <rPh sb="1" eb="4">
      <t>ヒカゼイ</t>
    </rPh>
    <rPh sb="5" eb="6">
      <t>フ</t>
    </rPh>
    <rPh sb="6" eb="8">
      <t>カゼイ</t>
    </rPh>
    <phoneticPr fontId="2"/>
  </si>
  <si>
    <t>工　種　明　細</t>
    <rPh sb="0" eb="1">
      <t>コウ</t>
    </rPh>
    <rPh sb="2" eb="3">
      <t>タネ</t>
    </rPh>
    <rPh sb="4" eb="5">
      <t>メイ</t>
    </rPh>
    <rPh sb="6" eb="7">
      <t>ホソ</t>
    </rPh>
    <phoneticPr fontId="2"/>
  </si>
  <si>
    <t>工　種</t>
    <rPh sb="0" eb="1">
      <t>コウ</t>
    </rPh>
    <rPh sb="2" eb="3">
      <t>タネ</t>
    </rPh>
    <phoneticPr fontId="2"/>
  </si>
  <si>
    <t>本　体　価　格</t>
    <rPh sb="0" eb="1">
      <t>ホン</t>
    </rPh>
    <rPh sb="2" eb="3">
      <t>カラダ</t>
    </rPh>
    <rPh sb="4" eb="5">
      <t>アタイ</t>
    </rPh>
    <rPh sb="6" eb="7">
      <t>カク</t>
    </rPh>
    <phoneticPr fontId="2"/>
  </si>
  <si>
    <t>科　目</t>
    <rPh sb="0" eb="1">
      <t>カ</t>
    </rPh>
    <rPh sb="2" eb="3">
      <t>メ</t>
    </rPh>
    <phoneticPr fontId="2"/>
  </si>
  <si>
    <t>消費税区分</t>
    <rPh sb="0" eb="2">
      <t>ショウヒ</t>
    </rPh>
    <rPh sb="2" eb="3">
      <t>ゼイ</t>
    </rPh>
    <rPh sb="3" eb="5">
      <t>クブン</t>
    </rPh>
    <phoneticPr fontId="2"/>
  </si>
  <si>
    <t>税　込　価　格</t>
    <rPh sb="0" eb="1">
      <t>ゼイ</t>
    </rPh>
    <rPh sb="2" eb="3">
      <t>コ</t>
    </rPh>
    <rPh sb="4" eb="5">
      <t>アタイ</t>
    </rPh>
    <rPh sb="6" eb="7">
      <t>カク</t>
    </rPh>
    <phoneticPr fontId="2"/>
  </si>
  <si>
    <t>本　体　価　格　計　</t>
    <rPh sb="0" eb="1">
      <t>ホン</t>
    </rPh>
    <rPh sb="2" eb="3">
      <t>カラダ</t>
    </rPh>
    <rPh sb="4" eb="5">
      <t>アタイ</t>
    </rPh>
    <rPh sb="6" eb="7">
      <t>カク</t>
    </rPh>
    <rPh sb="8" eb="9">
      <t>ケイ</t>
    </rPh>
    <phoneticPr fontId="2"/>
  </si>
  <si>
    <t>税　込　価　格　計　</t>
    <rPh sb="0" eb="1">
      <t>ゼイ</t>
    </rPh>
    <rPh sb="2" eb="3">
      <t>コ</t>
    </rPh>
    <rPh sb="4" eb="5">
      <t>アタイ</t>
    </rPh>
    <rPh sb="6" eb="7">
      <t>カク</t>
    </rPh>
    <rPh sb="8" eb="9">
      <t>ケイ</t>
    </rPh>
    <phoneticPr fontId="2"/>
  </si>
  <si>
    <t>支　払　額</t>
    <rPh sb="0" eb="1">
      <t>シ</t>
    </rPh>
    <rPh sb="2" eb="3">
      <t>バライ</t>
    </rPh>
    <rPh sb="4" eb="5">
      <t>ガク</t>
    </rPh>
    <phoneticPr fontId="2"/>
  </si>
  <si>
    <t>税　抜　金　額</t>
    <rPh sb="0" eb="1">
      <t>ゼイ</t>
    </rPh>
    <rPh sb="2" eb="3">
      <t>ヌ</t>
    </rPh>
    <rPh sb="4" eb="5">
      <t>キン</t>
    </rPh>
    <rPh sb="6" eb="7">
      <t>ガク</t>
    </rPh>
    <phoneticPr fontId="2"/>
  </si>
  <si>
    <t>消　費　税　等</t>
    <rPh sb="0" eb="1">
      <t>ショウ</t>
    </rPh>
    <rPh sb="2" eb="3">
      <t>ヒ</t>
    </rPh>
    <rPh sb="4" eb="5">
      <t>ゼイ</t>
    </rPh>
    <rPh sb="6" eb="7">
      <t>トウ</t>
    </rPh>
    <phoneticPr fontId="2"/>
  </si>
  <si>
    <t>非課税</t>
  </si>
  <si>
    <t>　　　　　　　　　　　　　　　　　　　　　会　計　明　細　　　　　　　　　　　　　※内訳記入用</t>
    <rPh sb="21" eb="22">
      <t>カイ</t>
    </rPh>
    <rPh sb="23" eb="24">
      <t>ケイ</t>
    </rPh>
    <rPh sb="25" eb="26">
      <t>メイ</t>
    </rPh>
    <rPh sb="27" eb="28">
      <t>ホソ</t>
    </rPh>
    <rPh sb="42" eb="44">
      <t>ウチワケ</t>
    </rPh>
    <rPh sb="44" eb="47">
      <t>キニュウヨウ</t>
    </rPh>
    <phoneticPr fontId="2"/>
  </si>
  <si>
    <t>税　率　毎　集　計</t>
    <rPh sb="0" eb="1">
      <t>ゼイ</t>
    </rPh>
    <rPh sb="2" eb="3">
      <t>リツ</t>
    </rPh>
    <rPh sb="4" eb="5">
      <t>ゴト</t>
    </rPh>
    <rPh sb="6" eb="7">
      <t>シュウ</t>
    </rPh>
    <rPh sb="8" eb="9">
      <t>ケイ</t>
    </rPh>
    <phoneticPr fontId="2"/>
  </si>
  <si>
    <t>未成工事支出金</t>
    <rPh sb="0" eb="4">
      <t>ミセイコウジ</t>
    </rPh>
    <rPh sb="4" eb="7">
      <t>シシュツキン</t>
    </rPh>
    <phoneticPr fontId="2"/>
  </si>
  <si>
    <t>部門原価</t>
    <rPh sb="0" eb="2">
      <t>ブモン</t>
    </rPh>
    <rPh sb="2" eb="4">
      <t>ゲンカ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</si>
  <si>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</si>
  <si>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</si>
  <si>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外注費</t>
    <rPh sb="0" eb="3">
      <t>ガイチュウヒ</t>
    </rPh>
    <phoneticPr fontId="2"/>
  </si>
  <si>
    <t>仮設経費</t>
    <rPh sb="0" eb="2">
      <t>カセツ</t>
    </rPh>
    <rPh sb="2" eb="4">
      <t>ケイヒ</t>
    </rPh>
    <phoneticPr fontId="2"/>
  </si>
  <si>
    <t>運搬費</t>
    <rPh sb="0" eb="2">
      <t>ウンパン</t>
    </rPh>
    <rPh sb="2" eb="3">
      <t>ヒ</t>
    </rPh>
    <phoneticPr fontId="2"/>
  </si>
  <si>
    <t>機械等経費</t>
    <rPh sb="0" eb="2">
      <t>キカイ</t>
    </rPh>
    <rPh sb="2" eb="3">
      <t>トウ</t>
    </rPh>
    <rPh sb="3" eb="5">
      <t>ケイヒ</t>
    </rPh>
    <phoneticPr fontId="2"/>
  </si>
  <si>
    <t>設計費</t>
    <rPh sb="0" eb="2">
      <t>セッケイ</t>
    </rPh>
    <rPh sb="2" eb="3">
      <t>ヒ</t>
    </rPh>
    <phoneticPr fontId="2"/>
  </si>
  <si>
    <t>従業員給料手当</t>
    <rPh sb="0" eb="3">
      <t>ジュウギョウイン</t>
    </rPh>
    <rPh sb="3" eb="5">
      <t>キュウリョウ</t>
    </rPh>
    <rPh sb="5" eb="7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</si>
  <si>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</si>
  <si>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</si>
  <si>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</si>
  <si>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通信交通費</t>
    <rPh sb="0" eb="2">
      <t>ツウシン</t>
    </rPh>
    <rPh sb="2" eb="5">
      <t>コウツウヒ</t>
    </rPh>
    <phoneticPr fontId="2"/>
  </si>
  <si>
    <t>寄付金</t>
    <rPh sb="0" eb="3">
      <t>キフキン</t>
    </rPh>
    <phoneticPr fontId="2"/>
  </si>
  <si>
    <t>地代家賃</t>
    <rPh sb="0" eb="2">
      <t>チダイ</t>
    </rPh>
    <rPh sb="2" eb="4">
      <t>ヤチン</t>
    </rPh>
    <phoneticPr fontId="2"/>
  </si>
  <si>
    <t>支払賃借料</t>
    <rPh sb="0" eb="2">
      <t>シハライ</t>
    </rPh>
    <rPh sb="2" eb="5">
      <t>チンシャクリョウ</t>
    </rPh>
    <phoneticPr fontId="2"/>
  </si>
  <si>
    <t>受取賃借料</t>
    <rPh sb="0" eb="2">
      <t>ウケトリ</t>
    </rPh>
    <rPh sb="2" eb="5">
      <t>チンシャクリョウ</t>
    </rPh>
    <phoneticPr fontId="2"/>
  </si>
  <si>
    <t>租税公課</t>
    <rPh sb="0" eb="2">
      <t>ソゼイ</t>
    </rPh>
    <rPh sb="2" eb="4">
      <t>コウカ</t>
    </rPh>
    <phoneticPr fontId="2"/>
  </si>
  <si>
    <t>保険料</t>
    <rPh sb="0" eb="3">
      <t>ホケンリョウ</t>
    </rPh>
    <phoneticPr fontId="2"/>
  </si>
  <si>
    <t>労務管理費</t>
    <rPh sb="0" eb="2">
      <t>ロウム</t>
    </rPh>
    <rPh sb="2" eb="4">
      <t>カンリ</t>
    </rPh>
    <rPh sb="4" eb="5">
      <t>ヒ</t>
    </rPh>
    <phoneticPr fontId="2"/>
  </si>
  <si>
    <t>労災保険料</t>
    <rPh sb="0" eb="2">
      <t>ロウサイ</t>
    </rPh>
    <rPh sb="2" eb="5">
      <t>ホケンリョウ</t>
    </rPh>
    <phoneticPr fontId="2"/>
  </si>
  <si>
    <t>保障費</t>
    <rPh sb="0" eb="2">
      <t>ホショウ</t>
    </rPh>
    <rPh sb="2" eb="3">
      <t>ヒ</t>
    </rPh>
    <phoneticPr fontId="2"/>
  </si>
  <si>
    <t>派遣社員</t>
    <rPh sb="0" eb="2">
      <t>ハケン</t>
    </rPh>
    <rPh sb="2" eb="4">
      <t>シャイン</t>
    </rPh>
    <phoneticPr fontId="2"/>
  </si>
  <si>
    <t>アルバイト</t>
    <phoneticPr fontId="2"/>
  </si>
  <si>
    <t>積算料</t>
    <rPh sb="0" eb="2">
      <t>セキサン</t>
    </rPh>
    <rPh sb="2" eb="3">
      <t>リョウ</t>
    </rPh>
    <phoneticPr fontId="2"/>
  </si>
  <si>
    <t>雑費</t>
    <rPh sb="0" eb="2">
      <t>ザッピ</t>
    </rPh>
    <phoneticPr fontId="2"/>
  </si>
  <si>
    <t>動力用水光熱費</t>
    <rPh sb="0" eb="2">
      <t>ドウリョク</t>
    </rPh>
    <rPh sb="2" eb="4">
      <t>ヨウスイ</t>
    </rPh>
    <rPh sb="4" eb="7">
      <t>コウネツヒ</t>
    </rPh>
    <phoneticPr fontId="2"/>
  </si>
  <si>
    <t>交際費(社外飲食費)</t>
    <rPh sb="0" eb="2">
      <t>コウサイ</t>
    </rPh>
    <rPh sb="2" eb="3">
      <t>ヒ</t>
    </rPh>
    <rPh sb="4" eb="6">
      <t>シャガイ</t>
    </rPh>
    <rPh sb="6" eb="8">
      <t>インショク</t>
    </rPh>
    <rPh sb="8" eb="9">
      <t>ヒ</t>
    </rPh>
    <phoneticPr fontId="2"/>
  </si>
  <si>
    <t>交際費(その他)</t>
    <rPh sb="0" eb="2">
      <t>コウサイ</t>
    </rPh>
    <rPh sb="2" eb="3">
      <t>ヒ</t>
    </rPh>
    <rPh sb="6" eb="7">
      <t>タ</t>
    </rPh>
    <phoneticPr fontId="2"/>
  </si>
  <si>
    <t>飲料水</t>
    <rPh sb="0" eb="3">
      <t>インリョウスイ</t>
    </rPh>
    <phoneticPr fontId="2"/>
  </si>
  <si>
    <t>式</t>
    <rPh sb="0" eb="1">
      <t>シキ</t>
    </rPh>
    <phoneticPr fontId="2"/>
  </si>
  <si>
    <t>別紙明細（８％）</t>
    <rPh sb="0" eb="2">
      <t>ベッシ</t>
    </rPh>
    <rPh sb="2" eb="4">
      <t>メイサイ</t>
    </rPh>
    <phoneticPr fontId="2"/>
  </si>
  <si>
    <t>別紙明細（１０％）</t>
    <rPh sb="0" eb="2">
      <t>ベッシ</t>
    </rPh>
    <rPh sb="2" eb="4">
      <t>メイサイ</t>
    </rPh>
    <phoneticPr fontId="2"/>
  </si>
  <si>
    <t>○○ビル</t>
    <phoneticPr fontId="2"/>
  </si>
  <si>
    <t>東京都中央区日本橋本町○-○-○</t>
    <rPh sb="0" eb="3">
      <t>トウキョウト</t>
    </rPh>
    <rPh sb="3" eb="6">
      <t>チュウオウク</t>
    </rPh>
    <rPh sb="6" eb="9">
      <t>ニホンバシ</t>
    </rPh>
    <rPh sb="9" eb="11">
      <t>ホンチョウ</t>
    </rPh>
    <phoneticPr fontId="2"/>
  </si>
  <si>
    <t>○○株式会社</t>
    <rPh sb="2" eb="6">
      <t>カブシキガイシャ</t>
    </rPh>
    <phoneticPr fontId="2"/>
  </si>
  <si>
    <t>代表取締役社長　○○　○○</t>
    <rPh sb="0" eb="2">
      <t>ダイヒョウ</t>
    </rPh>
    <rPh sb="2" eb="5">
      <t>トリシマリヤク</t>
    </rPh>
    <rPh sb="5" eb="7">
      <t>シャチョウ</t>
    </rPh>
    <phoneticPr fontId="2"/>
  </si>
  <si>
    <t>03-○○○○-○○○○</t>
    <phoneticPr fontId="2"/>
  </si>
  <si>
    <t>Ｘ2139999</t>
    <phoneticPr fontId="2"/>
  </si>
  <si>
    <t>BRTN7777</t>
    <phoneticPr fontId="2"/>
  </si>
  <si>
    <r>
      <t xml:space="preserve">注文書番号
</t>
    </r>
    <r>
      <rPr>
        <sz val="7.5"/>
        <rFont val="ＭＳ Ｐ明朝"/>
        <family val="1"/>
        <charset val="128"/>
      </rPr>
      <t>14桁のうち9～12桁目を記入</t>
    </r>
    <rPh sb="0" eb="3">
      <t>チュウモンショ</t>
    </rPh>
    <rPh sb="3" eb="5">
      <t>バンゴウ</t>
    </rPh>
    <rPh sb="8" eb="9">
      <t>ケタ</t>
    </rPh>
    <rPh sb="16" eb="17">
      <t>ケタ</t>
    </rPh>
    <rPh sb="17" eb="18">
      <t>メ</t>
    </rPh>
    <rPh sb="19" eb="21">
      <t>キニュウ</t>
    </rPh>
    <phoneticPr fontId="2"/>
  </si>
  <si>
    <r>
      <t xml:space="preserve">注文番号
</t>
    </r>
    <r>
      <rPr>
        <sz val="7.5"/>
        <rFont val="ＭＳ Ｐ明朝"/>
        <family val="1"/>
        <charset val="128"/>
      </rPr>
      <t>14桁のうち9～12桁目を記入</t>
    </r>
    <rPh sb="0" eb="2">
      <t>チュウモン</t>
    </rPh>
    <rPh sb="2" eb="4">
      <t>バンゴウ</t>
    </rPh>
    <rPh sb="7" eb="8">
      <t>ケタ</t>
    </rPh>
    <rPh sb="15" eb="16">
      <t>ケタ</t>
    </rPh>
    <rPh sb="16" eb="17">
      <t>メ</t>
    </rPh>
    <rPh sb="18" eb="20">
      <t>キニュウ</t>
    </rPh>
    <phoneticPr fontId="2"/>
  </si>
  <si>
    <r>
      <t xml:space="preserve">注文番号
</t>
    </r>
    <r>
      <rPr>
        <sz val="5"/>
        <rFont val="ＭＳ Ｐ明朝"/>
        <family val="1"/>
        <charset val="128"/>
      </rPr>
      <t>14桁のうち9～12桁目を記入</t>
    </r>
    <rPh sb="0" eb="2">
      <t>チュウモン</t>
    </rPh>
    <rPh sb="2" eb="4">
      <t>バンゴウ</t>
    </rPh>
    <rPh sb="7" eb="8">
      <t>ケタ</t>
    </rPh>
    <rPh sb="15" eb="16">
      <t>ケタ</t>
    </rPh>
    <rPh sb="16" eb="17">
      <t>メ</t>
    </rPh>
    <rPh sb="18" eb="20">
      <t>キニュウ</t>
    </rPh>
    <phoneticPr fontId="2"/>
  </si>
  <si>
    <t>９０１２</t>
    <phoneticPr fontId="2"/>
  </si>
  <si>
    <t>四捨五入</t>
  </si>
  <si>
    <t xml:space="preserve"> 非課税・課税対象外</t>
    <rPh sb="1" eb="4">
      <t>ヒカゼイ</t>
    </rPh>
    <rPh sb="5" eb="7">
      <t>カゼイ</t>
    </rPh>
    <rPh sb="7" eb="9">
      <t>タイショウ</t>
    </rPh>
    <rPh sb="9" eb="10">
      <t>ガイ</t>
    </rPh>
    <phoneticPr fontId="2"/>
  </si>
  <si>
    <t>○○ビル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</si>
</sst>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&quot;¥&quot;?,???,???,\ ???"/>
    <numFmt numFmtId="177" formatCode="??\ \ ?\ \ ?\ \ ?\ \ ?\ \ ?\ \ ?\ \ ?\ \ ?;&quot;△&quot;?\ \ ?\ \ ?\ \ ?\ \ ?\ \ ?\ \ ?\ \ ?\ \ ?;"/>
    <numFmt numFmtId="178" formatCode="??\ \ ?\ \ ?\ \ ?\ \ ?\ \ ?\ \ ?\ \ ?\ \ ?;&quot;△&quot;?\ \ ?\ \ ?\ \ ?\ \ ?\ \ ?\ \ ?\ \ ?\ \ ?;0"/>
    <numFmt numFmtId="179" formatCode="#,##0.000;[Red]\-#,##0.000"/>
    <numFmt numFmtId="180" formatCode="m/d;@"/>
    <numFmt numFmtId="181" formatCode="?\ \ ?\ \ ?\ \ ?\ \ ?\ \ ?\ \ ?\ \ ?\ \ ?\ \ ?;&quot;△&quot;?\ \ ?\ \ ?\ \ ?\ \ ?\ \ ?\ \ ?\ \ ?\ \ ?;0"/>
    <numFmt numFmtId="182" formatCode="[DBNum3]0\ "/>
    <numFmt numFmtId="183" formatCode="#,##0_ ;[Red]\-#,##0\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24"/>
      <name val="ＭＳ Ｐゴシック"/>
      <family val="3"/>
      <charset val="128"/>
    </font>
    <font>
      <sz val="16"/>
      <name val="ＡＲ丸ゴシック体Ｍ"/>
      <family val="3"/>
      <charset val="128"/>
    </font>
    <font>
      <sz val="7"/>
      <name val="ＭＳ Ｐ明朝"/>
      <family val="1"/>
      <charset val="128"/>
    </font>
    <font>
      <sz val="9.5"/>
      <color indexed="12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明朝"/>
      <family val="1"/>
      <charset val="128"/>
    </font>
    <font>
      <i/>
      <sz val="18"/>
      <color indexed="12"/>
      <name val="ＭＳ Ｐ明朝"/>
      <family val="1"/>
      <charset val="128"/>
    </font>
    <font>
      <sz val="5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HG丸ｺﾞｼｯｸM-PRO"/>
      <family val="3"/>
      <charset val="128"/>
    </font>
    <font>
      <i/>
      <sz val="10"/>
      <name val="HGS行書体"/>
      <family val="4"/>
      <charset val="128"/>
    </font>
    <font>
      <i/>
      <sz val="14"/>
      <name val="HGS行書体"/>
      <family val="4"/>
      <charset val="128"/>
    </font>
    <font>
      <i/>
      <sz val="11"/>
      <name val="HGS行書体"/>
      <family val="4"/>
      <charset val="128"/>
    </font>
    <font>
      <sz val="10.5"/>
      <name val="ＭＳ Ｐ明朝"/>
      <family val="1"/>
      <charset val="128"/>
    </font>
    <font>
      <b/>
      <sz val="16"/>
      <name val="ＭＳ Ｐゴシック"/>
      <family val="3"/>
      <charset val="128"/>
    </font>
    <font>
      <sz val="7.5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25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 shrinkToFit="1"/>
    </xf>
    <xf numFmtId="180" fontId="5" fillId="2" borderId="1" xfId="0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179" fontId="5" fillId="2" borderId="1" xfId="0" applyNumberFormat="1" applyFont="1" applyFill="1" applyBorder="1" applyAlignment="1" applyProtection="1">
      <alignment horizontal="right" vertical="center" shrinkToFit="1"/>
    </xf>
    <xf numFmtId="40" fontId="5" fillId="2" borderId="1" xfId="0" applyNumberFormat="1" applyFont="1" applyFill="1" applyBorder="1" applyAlignment="1" applyProtection="1">
      <alignment horizontal="right" vertical="center" shrinkToFit="1"/>
    </xf>
    <xf numFmtId="177" fontId="12" fillId="2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center" shrinkToFit="1"/>
    </xf>
    <xf numFmtId="180" fontId="5" fillId="2" borderId="0" xfId="0" applyNumberFormat="1" applyFont="1" applyFill="1" applyBorder="1" applyAlignment="1" applyProtection="1">
      <alignment vertical="center" shrinkToFit="1"/>
    </xf>
    <xf numFmtId="181" fontId="18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/>
    </xf>
    <xf numFmtId="183" fontId="7" fillId="0" borderId="0" xfId="0" applyNumberFormat="1" applyFont="1" applyFill="1" applyBorder="1" applyAlignment="1" applyProtection="1">
      <alignment vertical="center"/>
    </xf>
    <xf numFmtId="38" fontId="4" fillId="2" borderId="0" xfId="1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vertical="center"/>
    </xf>
    <xf numFmtId="181" fontId="18" fillId="0" borderId="0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  <protection locked="0" hidden="1"/>
    </xf>
    <xf numFmtId="182" fontId="5" fillId="2" borderId="3" xfId="0" applyNumberFormat="1" applyFont="1" applyFill="1" applyBorder="1" applyAlignment="1" applyProtection="1">
      <alignment vertical="center"/>
    </xf>
    <xf numFmtId="182" fontId="5" fillId="2" borderId="0" xfId="0" applyNumberFormat="1" applyFont="1" applyFill="1" applyBorder="1" applyAlignment="1" applyProtection="1">
      <alignment vertical="center"/>
    </xf>
    <xf numFmtId="182" fontId="5" fillId="2" borderId="4" xfId="0" applyNumberFormat="1" applyFont="1" applyFill="1" applyBorder="1" applyAlignment="1" applyProtection="1">
      <alignment vertical="center"/>
    </xf>
    <xf numFmtId="182" fontId="5" fillId="2" borderId="5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 shrinkToFit="1"/>
    </xf>
    <xf numFmtId="0" fontId="13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183" fontId="7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vertical="center" shrinkToFit="1"/>
    </xf>
    <xf numFmtId="181" fontId="18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38" fontId="4" fillId="3" borderId="0" xfId="1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 shrinkToFit="1"/>
    </xf>
    <xf numFmtId="40" fontId="3" fillId="2" borderId="11" xfId="0" applyNumberFormat="1" applyFont="1" applyFill="1" applyBorder="1" applyAlignment="1" applyProtection="1">
      <alignment horizontal="right" vertical="center" shrinkToFit="1"/>
      <protection locked="0"/>
    </xf>
    <xf numFmtId="40" fontId="3" fillId="2" borderId="12" xfId="0" applyNumberFormat="1" applyFont="1" applyFill="1" applyBorder="1" applyAlignment="1" applyProtection="1">
      <alignment horizontal="right" vertical="center" shrinkToFit="1"/>
      <protection locked="0"/>
    </xf>
    <xf numFmtId="40" fontId="3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Border="1" applyAlignment="1" applyProtection="1">
      <alignment horizontal="right" vertical="center" shrinkToFit="1"/>
    </xf>
    <xf numFmtId="9" fontId="5" fillId="2" borderId="46" xfId="0" applyNumberFormat="1" applyFont="1" applyFill="1" applyBorder="1" applyAlignment="1" applyProtection="1">
      <alignment horizontal="center" vertical="center" shrinkToFit="1"/>
      <protection locked="0"/>
    </xf>
    <xf numFmtId="9" fontId="5" fillId="2" borderId="44" xfId="0" applyNumberFormat="1" applyFont="1" applyFill="1" applyBorder="1" applyAlignment="1" applyProtection="1">
      <alignment horizontal="center" vertical="center" shrinkToFit="1"/>
      <protection locked="0"/>
    </xf>
    <xf numFmtId="9" fontId="5" fillId="2" borderId="45" xfId="0" applyNumberFormat="1" applyFont="1" applyFill="1" applyBorder="1" applyAlignment="1" applyProtection="1">
      <alignment horizontal="center" vertical="center" shrinkToFit="1"/>
      <protection locked="0"/>
    </xf>
    <xf numFmtId="40" fontId="5" fillId="2" borderId="46" xfId="0" applyNumberFormat="1" applyFont="1" applyFill="1" applyBorder="1" applyAlignment="1" applyProtection="1">
      <alignment horizontal="center" vertical="center" shrinkToFit="1"/>
    </xf>
    <xf numFmtId="40" fontId="5" fillId="2" borderId="44" xfId="0" applyNumberFormat="1" applyFont="1" applyFill="1" applyBorder="1" applyAlignment="1" applyProtection="1">
      <alignment horizontal="center" vertical="center" shrinkToFit="1"/>
    </xf>
    <xf numFmtId="40" fontId="5" fillId="2" borderId="45" xfId="0" applyNumberFormat="1" applyFont="1" applyFill="1" applyBorder="1" applyAlignment="1" applyProtection="1">
      <alignment horizontal="center" vertical="center" shrinkToFit="1"/>
    </xf>
    <xf numFmtId="0" fontId="5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</xf>
    <xf numFmtId="179" fontId="3" fillId="2" borderId="46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44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45" xfId="0" applyNumberFormat="1" applyFont="1" applyFill="1" applyBorder="1" applyAlignment="1" applyProtection="1">
      <alignment horizontal="right" vertical="center" shrinkToFit="1"/>
      <protection locked="0"/>
    </xf>
    <xf numFmtId="180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2" borderId="46" xfId="0" applyNumberFormat="1" applyFont="1" applyFill="1" applyBorder="1" applyAlignment="1" applyProtection="1">
      <alignment horizontal="center" vertical="center" shrinkToFit="1"/>
    </xf>
    <xf numFmtId="179" fontId="5" fillId="2" borderId="44" xfId="0" applyNumberFormat="1" applyFont="1" applyFill="1" applyBorder="1" applyAlignment="1" applyProtection="1">
      <alignment horizontal="center" vertical="center" shrinkToFit="1"/>
    </xf>
    <xf numFmtId="177" fontId="12" fillId="2" borderId="0" xfId="0" applyNumberFormat="1" applyFont="1" applyFill="1" applyBorder="1" applyAlignment="1" applyProtection="1">
      <alignment vertical="center"/>
    </xf>
    <xf numFmtId="178" fontId="12" fillId="2" borderId="0" xfId="0" applyNumberFormat="1" applyFont="1" applyFill="1" applyBorder="1" applyAlignment="1" applyProtection="1">
      <alignment vertical="center"/>
    </xf>
    <xf numFmtId="38" fontId="32" fillId="2" borderId="8" xfId="1" applyFont="1" applyFill="1" applyBorder="1" applyAlignment="1" applyProtection="1">
      <alignment vertical="center"/>
    </xf>
    <xf numFmtId="38" fontId="32" fillId="2" borderId="9" xfId="1" applyFont="1" applyFill="1" applyBorder="1" applyAlignment="1" applyProtection="1">
      <alignment vertical="center"/>
    </xf>
    <xf numFmtId="38" fontId="32" fillId="2" borderId="10" xfId="1" applyFont="1" applyFill="1" applyBorder="1" applyAlignment="1" applyProtection="1">
      <alignment vertical="center"/>
    </xf>
    <xf numFmtId="38" fontId="32" fillId="2" borderId="46" xfId="1" applyFont="1" applyFill="1" applyBorder="1" applyAlignment="1" applyProtection="1">
      <alignment vertical="center"/>
    </xf>
    <xf numFmtId="38" fontId="32" fillId="2" borderId="44" xfId="1" applyFont="1" applyFill="1" applyBorder="1" applyAlignment="1" applyProtection="1">
      <alignment vertical="center"/>
    </xf>
    <xf numFmtId="38" fontId="32" fillId="2" borderId="45" xfId="1" applyFont="1" applyFill="1" applyBorder="1" applyAlignment="1" applyProtection="1">
      <alignment vertical="center"/>
    </xf>
    <xf numFmtId="0" fontId="5" fillId="2" borderId="38" xfId="0" applyNumberFormat="1" applyFont="1" applyFill="1" applyBorder="1" applyAlignment="1" applyProtection="1">
      <alignment horizontal="center" vertical="center" shrinkToFit="1"/>
    </xf>
    <xf numFmtId="0" fontId="5" fillId="2" borderId="46" xfId="0" applyFont="1" applyFill="1" applyBorder="1" applyAlignment="1" applyProtection="1">
      <alignment horizontal="center" vertical="center" shrinkToFit="1"/>
    </xf>
    <xf numFmtId="0" fontId="5" fillId="2" borderId="44" xfId="0" applyFont="1" applyFill="1" applyBorder="1" applyAlignment="1" applyProtection="1">
      <alignment horizontal="center" vertical="center" shrinkToFit="1"/>
    </xf>
    <xf numFmtId="0" fontId="5" fillId="2" borderId="44" xfId="0" applyFont="1" applyFill="1" applyBorder="1" applyAlignment="1" applyProtection="1">
      <alignment horizontal="left" vertical="center" shrinkToFit="1"/>
    </xf>
    <xf numFmtId="0" fontId="5" fillId="2" borderId="45" xfId="0" applyFont="1" applyFill="1" applyBorder="1" applyAlignment="1" applyProtection="1">
      <alignment horizontal="left" vertical="center" shrinkToFit="1"/>
    </xf>
    <xf numFmtId="0" fontId="5" fillId="2" borderId="46" xfId="0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 applyProtection="1">
      <alignment horizontal="left" vertical="center" indent="1"/>
      <protection locked="0"/>
    </xf>
    <xf numFmtId="38" fontId="31" fillId="2" borderId="11" xfId="1" applyFont="1" applyFill="1" applyBorder="1" applyAlignment="1" applyProtection="1">
      <alignment vertical="center"/>
    </xf>
    <xf numFmtId="38" fontId="31" fillId="2" borderId="12" xfId="1" applyFont="1" applyFill="1" applyBorder="1" applyAlignment="1" applyProtection="1">
      <alignment vertical="center"/>
    </xf>
    <xf numFmtId="38" fontId="31" fillId="2" borderId="13" xfId="1" applyFont="1" applyFill="1" applyBorder="1" applyAlignment="1" applyProtection="1">
      <alignment vertical="center"/>
    </xf>
    <xf numFmtId="0" fontId="11" fillId="2" borderId="46" xfId="0" applyFont="1" applyFill="1" applyBorder="1" applyAlignment="1" applyProtection="1">
      <alignment horizontal="center" vertical="center" shrinkToFit="1"/>
    </xf>
    <xf numFmtId="0" fontId="11" fillId="2" borderId="44" xfId="0" applyFont="1" applyFill="1" applyBorder="1" applyAlignment="1" applyProtection="1">
      <alignment horizontal="center" vertical="center" shrinkToFit="1"/>
    </xf>
    <xf numFmtId="0" fontId="11" fillId="2" borderId="45" xfId="0" applyFont="1" applyFill="1" applyBorder="1" applyAlignment="1" applyProtection="1">
      <alignment horizontal="center" vertical="center" shrinkToFit="1"/>
    </xf>
    <xf numFmtId="38" fontId="11" fillId="2" borderId="46" xfId="1" applyFont="1" applyFill="1" applyBorder="1" applyAlignment="1" applyProtection="1">
      <alignment horizontal="center" vertical="center" shrinkToFit="1"/>
    </xf>
    <xf numFmtId="38" fontId="11" fillId="2" borderId="44" xfId="1" applyFont="1" applyFill="1" applyBorder="1" applyAlignment="1" applyProtection="1">
      <alignment horizontal="center" vertical="center" shrinkToFit="1"/>
    </xf>
    <xf numFmtId="38" fontId="11" fillId="2" borderId="45" xfId="1" applyFont="1" applyFill="1" applyBorder="1" applyAlignment="1" applyProtection="1">
      <alignment horizontal="center" vertical="center" shrinkToFit="1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shrinkToFit="1"/>
      <protection locked="0"/>
    </xf>
    <xf numFmtId="0" fontId="0" fillId="2" borderId="0" xfId="0" applyFill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 shrinkToFit="1"/>
      <protection locked="0"/>
    </xf>
    <xf numFmtId="0" fontId="5" fillId="2" borderId="36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28" fillId="2" borderId="30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2" borderId="30" xfId="0" applyNumberFormat="1" applyFill="1" applyBorder="1" applyAlignment="1" applyProtection="1">
      <alignment horizontal="distributed" vertical="distributed"/>
      <protection locked="0"/>
    </xf>
    <xf numFmtId="0" fontId="0" fillId="2" borderId="1" xfId="0" applyNumberFormat="1" applyFill="1" applyBorder="1" applyAlignment="1" applyProtection="1">
      <alignment horizontal="distributed" vertical="distributed"/>
      <protection locked="0"/>
    </xf>
    <xf numFmtId="0" fontId="0" fillId="2" borderId="31" xfId="0" applyNumberFormat="1" applyFill="1" applyBorder="1" applyAlignment="1" applyProtection="1">
      <alignment horizontal="distributed" vertical="distributed"/>
      <protection locked="0"/>
    </xf>
    <xf numFmtId="0" fontId="0" fillId="2" borderId="6" xfId="0" applyNumberFormat="1" applyFill="1" applyBorder="1" applyAlignment="1" applyProtection="1">
      <alignment horizontal="distributed" vertical="distributed"/>
      <protection locked="0"/>
    </xf>
    <xf numFmtId="0" fontId="0" fillId="2" borderId="0" xfId="0" applyNumberFormat="1" applyFill="1" applyBorder="1" applyAlignment="1" applyProtection="1">
      <alignment horizontal="distributed" vertical="distributed"/>
      <protection locked="0"/>
    </xf>
    <xf numFmtId="0" fontId="0" fillId="2" borderId="32" xfId="0" applyNumberFormat="1" applyFill="1" applyBorder="1" applyAlignment="1" applyProtection="1">
      <alignment horizontal="distributed" vertical="distributed"/>
      <protection locked="0"/>
    </xf>
    <xf numFmtId="0" fontId="0" fillId="2" borderId="33" xfId="0" applyNumberFormat="1" applyFill="1" applyBorder="1" applyAlignment="1" applyProtection="1">
      <alignment horizontal="distributed" vertical="distributed"/>
      <protection locked="0"/>
    </xf>
    <xf numFmtId="0" fontId="0" fillId="2" borderId="5" xfId="0" applyNumberFormat="1" applyFill="1" applyBorder="1" applyAlignment="1" applyProtection="1">
      <alignment horizontal="distributed" vertical="distributed"/>
      <protection locked="0"/>
    </xf>
    <xf numFmtId="0" fontId="0" fillId="2" borderId="34" xfId="0" applyNumberFormat="1" applyFill="1" applyBorder="1" applyAlignment="1" applyProtection="1">
      <alignment horizontal="distributed" vertical="distributed"/>
      <protection locked="0"/>
    </xf>
    <xf numFmtId="0" fontId="7" fillId="2" borderId="42" xfId="0" applyFont="1" applyFill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8" fillId="2" borderId="42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vertical="center" shrinkToFit="1"/>
    </xf>
    <xf numFmtId="0" fontId="5" fillId="2" borderId="14" xfId="0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vertical="center"/>
    </xf>
    <xf numFmtId="0" fontId="5" fillId="2" borderId="38" xfId="0" applyFont="1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41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176" fontId="19" fillId="0" borderId="30" xfId="2" applyNumberFormat="1" applyFont="1" applyBorder="1" applyAlignment="1" applyProtection="1">
      <alignment horizontal="center" vertical="center" shrinkToFit="1"/>
    </xf>
    <xf numFmtId="176" fontId="19" fillId="0" borderId="1" xfId="2" applyNumberFormat="1" applyFont="1" applyBorder="1" applyAlignment="1" applyProtection="1">
      <alignment horizontal="center" vertical="center" shrinkToFit="1"/>
    </xf>
    <xf numFmtId="176" fontId="19" fillId="0" borderId="31" xfId="2" applyNumberFormat="1" applyFont="1" applyBorder="1" applyAlignment="1" applyProtection="1">
      <alignment horizontal="center" vertical="center" shrinkToFit="1"/>
    </xf>
    <xf numFmtId="176" fontId="19" fillId="0" borderId="6" xfId="2" applyNumberFormat="1" applyFont="1" applyBorder="1" applyAlignment="1" applyProtection="1">
      <alignment horizontal="center" vertical="center" shrinkToFit="1"/>
    </xf>
    <xf numFmtId="176" fontId="19" fillId="0" borderId="0" xfId="2" applyNumberFormat="1" applyFont="1" applyBorder="1" applyAlignment="1" applyProtection="1">
      <alignment horizontal="center" vertical="center" shrinkToFit="1"/>
    </xf>
    <xf numFmtId="176" fontId="19" fillId="0" borderId="32" xfId="2" applyNumberFormat="1" applyFont="1" applyBorder="1" applyAlignment="1" applyProtection="1">
      <alignment horizontal="center" vertical="center" shrinkToFit="1"/>
    </xf>
    <xf numFmtId="176" fontId="19" fillId="0" borderId="33" xfId="2" applyNumberFormat="1" applyFont="1" applyBorder="1" applyAlignment="1" applyProtection="1">
      <alignment horizontal="center" vertical="center" shrinkToFit="1"/>
    </xf>
    <xf numFmtId="176" fontId="19" fillId="0" borderId="5" xfId="2" applyNumberFormat="1" applyFont="1" applyBorder="1" applyAlignment="1" applyProtection="1">
      <alignment horizontal="center" vertical="center" shrinkToFit="1"/>
    </xf>
    <xf numFmtId="176" fontId="19" fillId="0" borderId="34" xfId="2" applyNumberFormat="1" applyFont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distributed" vertical="distributed"/>
    </xf>
    <xf numFmtId="0" fontId="11" fillId="2" borderId="14" xfId="0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 applyProtection="1">
      <alignment horizontal="center" vertical="center" shrinkToFit="1"/>
    </xf>
    <xf numFmtId="0" fontId="5" fillId="2" borderId="38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11" fillId="2" borderId="11" xfId="0" applyFont="1" applyFill="1" applyBorder="1" applyAlignment="1" applyProtection="1">
      <alignment horizontal="center" vertical="center" shrinkToFit="1"/>
    </xf>
    <xf numFmtId="0" fontId="11" fillId="2" borderId="12" xfId="0" applyFont="1" applyFill="1" applyBorder="1" applyAlignment="1" applyProtection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</xf>
    <xf numFmtId="0" fontId="11" fillId="2" borderId="8" xfId="0" applyFont="1" applyFill="1" applyBorder="1" applyAlignment="1" applyProtection="1">
      <alignment horizontal="center" vertical="center" shrinkToFit="1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2" borderId="10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9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11" xfId="0" applyNumberFormat="1" applyFont="1" applyBorder="1" applyAlignment="1" applyProtection="1">
      <alignment horizontal="center" vertical="center"/>
    </xf>
    <xf numFmtId="181" fontId="7" fillId="0" borderId="12" xfId="0" applyNumberFormat="1" applyFont="1" applyBorder="1" applyAlignment="1" applyProtection="1">
      <alignment horizontal="center" vertical="center"/>
    </xf>
    <xf numFmtId="181" fontId="7" fillId="0" borderId="13" xfId="0" applyNumberFormat="1" applyFont="1" applyBorder="1" applyAlignment="1" applyProtection="1">
      <alignment horizontal="center" vertical="center"/>
    </xf>
    <xf numFmtId="181" fontId="7" fillId="0" borderId="6" xfId="0" applyNumberFormat="1" applyFont="1" applyBorder="1" applyAlignment="1" applyProtection="1">
      <alignment horizontal="center" vertical="center"/>
    </xf>
    <xf numFmtId="181" fontId="7" fillId="0" borderId="0" xfId="0" applyNumberFormat="1" applyFont="1" applyBorder="1" applyAlignment="1" applyProtection="1">
      <alignment horizontal="center" vertical="center"/>
    </xf>
    <xf numFmtId="181" fontId="7" fillId="0" borderId="7" xfId="0" applyNumberFormat="1" applyFont="1" applyBorder="1" applyAlignment="1" applyProtection="1">
      <alignment horizontal="center" vertical="center"/>
    </xf>
    <xf numFmtId="181" fontId="7" fillId="0" borderId="8" xfId="0" applyNumberFormat="1" applyFont="1" applyBorder="1" applyAlignment="1" applyProtection="1">
      <alignment horizontal="center" vertical="center"/>
    </xf>
    <xf numFmtId="181" fontId="7" fillId="0" borderId="9" xfId="0" applyNumberFormat="1" applyFont="1" applyBorder="1" applyAlignment="1" applyProtection="1">
      <alignment horizontal="center" vertical="center"/>
    </xf>
    <xf numFmtId="181" fontId="7" fillId="0" borderId="10" xfId="0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vertical="center"/>
    </xf>
    <xf numFmtId="49" fontId="5" fillId="2" borderId="30" xfId="0" applyNumberFormat="1" applyFont="1" applyFill="1" applyBorder="1" applyAlignment="1" applyProtection="1">
      <alignment horizontal="distributed" vertical="center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horizontal="distributed" vertical="center"/>
      <protection locked="0"/>
    </xf>
    <xf numFmtId="0" fontId="0" fillId="0" borderId="6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32" xfId="0" applyBorder="1" applyAlignment="1" applyProtection="1">
      <alignment horizontal="distributed" vertical="center"/>
      <protection locked="0"/>
    </xf>
    <xf numFmtId="0" fontId="0" fillId="0" borderId="33" xfId="0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 horizontal="distributed" vertical="center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shrinkToFit="1"/>
    </xf>
    <xf numFmtId="179" fontId="3" fillId="2" borderId="17" xfId="0" applyNumberFormat="1" applyFont="1" applyFill="1" applyBorder="1" applyAlignment="1" applyProtection="1">
      <alignment horizontal="right" vertical="center" shrinkToFit="1"/>
    </xf>
    <xf numFmtId="40" fontId="3" fillId="2" borderId="17" xfId="0" applyNumberFormat="1" applyFont="1" applyFill="1" applyBorder="1" applyAlignment="1" applyProtection="1">
      <alignment horizontal="right" vertical="center" shrinkToFit="1"/>
    </xf>
    <xf numFmtId="40" fontId="3" fillId="2" borderId="22" xfId="0" applyNumberFormat="1" applyFont="1" applyFill="1" applyBorder="1" applyAlignment="1" applyProtection="1">
      <alignment horizontal="right" vertical="center" shrinkToFit="1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38" fontId="31" fillId="2" borderId="16" xfId="1" applyFont="1" applyFill="1" applyBorder="1" applyAlignment="1" applyProtection="1">
      <alignment vertical="center"/>
    </xf>
    <xf numFmtId="38" fontId="31" fillId="2" borderId="17" xfId="1" applyFont="1" applyFill="1" applyBorder="1" applyAlignment="1" applyProtection="1">
      <alignment vertical="center"/>
    </xf>
    <xf numFmtId="38" fontId="31" fillId="2" borderId="22" xfId="1" applyFont="1" applyFill="1" applyBorder="1" applyAlignment="1" applyProtection="1">
      <alignment vertical="center"/>
    </xf>
    <xf numFmtId="180" fontId="5" fillId="2" borderId="21" xfId="0" applyNumberFormat="1" applyFont="1" applyFill="1" applyBorder="1" applyAlignment="1" applyProtection="1">
      <alignment horizontal="center" vertical="center" shrinkToFit="1"/>
    </xf>
    <xf numFmtId="180" fontId="5" fillId="2" borderId="17" xfId="0" applyNumberFormat="1" applyFont="1" applyFill="1" applyBorder="1" applyAlignment="1" applyProtection="1">
      <alignment horizontal="center" vertical="center" shrinkToFit="1"/>
    </xf>
    <xf numFmtId="0" fontId="5" fillId="2" borderId="17" xfId="0" applyNumberFormat="1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right" vertical="center"/>
    </xf>
    <xf numFmtId="0" fontId="7" fillId="2" borderId="12" xfId="0" applyFont="1" applyFill="1" applyBorder="1" applyAlignment="1" applyProtection="1">
      <alignment horizontal="right" vertical="center"/>
    </xf>
    <xf numFmtId="0" fontId="7" fillId="2" borderId="13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2" borderId="8" xfId="0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left" vertical="center" shrinkToFit="1"/>
    </xf>
    <xf numFmtId="0" fontId="7" fillId="2" borderId="12" xfId="0" applyFont="1" applyFill="1" applyBorder="1" applyAlignment="1" applyProtection="1">
      <alignment horizontal="left" vertical="center" shrinkToFit="1"/>
    </xf>
    <xf numFmtId="0" fontId="7" fillId="2" borderId="13" xfId="0" applyFont="1" applyFill="1" applyBorder="1" applyAlignment="1" applyProtection="1">
      <alignment horizontal="left" vertical="center" shrinkToFit="1"/>
    </xf>
    <xf numFmtId="0" fontId="7" fillId="2" borderId="6" xfId="0" applyFont="1" applyFill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horizontal="left" vertical="center" shrinkToFit="1"/>
    </xf>
    <xf numFmtId="0" fontId="7" fillId="2" borderId="7" xfId="0" applyFont="1" applyFill="1" applyBorder="1" applyAlignment="1" applyProtection="1">
      <alignment horizontal="left" vertical="center" shrinkToFit="1"/>
    </xf>
    <xf numFmtId="0" fontId="7" fillId="2" borderId="8" xfId="0" applyFont="1" applyFill="1" applyBorder="1" applyAlignment="1" applyProtection="1">
      <alignment horizontal="left" vertical="center" shrinkToFit="1"/>
    </xf>
    <xf numFmtId="0" fontId="7" fillId="2" borderId="9" xfId="0" applyFont="1" applyFill="1" applyBorder="1" applyAlignment="1" applyProtection="1">
      <alignment horizontal="left" vertical="center" shrinkToFit="1"/>
    </xf>
    <xf numFmtId="0" fontId="7" fillId="2" borderId="10" xfId="0" applyFont="1" applyFill="1" applyBorder="1" applyAlignment="1" applyProtection="1">
      <alignment horizontal="left" vertical="center" shrinkToFit="1"/>
    </xf>
    <xf numFmtId="38" fontId="30" fillId="2" borderId="11" xfId="1" applyFont="1" applyFill="1" applyBorder="1" applyAlignment="1" applyProtection="1">
      <alignment vertical="center"/>
    </xf>
    <xf numFmtId="38" fontId="30" fillId="2" borderId="12" xfId="1" applyFont="1" applyFill="1" applyBorder="1" applyAlignment="1" applyProtection="1">
      <alignment vertical="center"/>
    </xf>
    <xf numFmtId="38" fontId="30" fillId="2" borderId="13" xfId="1" applyFont="1" applyFill="1" applyBorder="1" applyAlignment="1" applyProtection="1">
      <alignment vertical="center"/>
    </xf>
    <xf numFmtId="0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20" xfId="0" applyNumberFormat="1" applyFont="1" applyFill="1" applyBorder="1" applyAlignment="1" applyProtection="1">
      <alignment horizontal="center" vertical="center"/>
      <protection locked="0"/>
    </xf>
    <xf numFmtId="38" fontId="30" fillId="2" borderId="16" xfId="1" applyFont="1" applyFill="1" applyBorder="1" applyAlignment="1" applyProtection="1">
      <alignment vertical="center"/>
    </xf>
    <xf numFmtId="38" fontId="30" fillId="2" borderId="17" xfId="1" applyFont="1" applyFill="1" applyBorder="1" applyAlignment="1" applyProtection="1">
      <alignment vertical="center"/>
    </xf>
    <xf numFmtId="38" fontId="30" fillId="2" borderId="22" xfId="1" applyFont="1" applyFill="1" applyBorder="1" applyAlignment="1" applyProtection="1">
      <alignment vertical="center"/>
    </xf>
    <xf numFmtId="179" fontId="5" fillId="2" borderId="17" xfId="0" applyNumberFormat="1" applyFont="1" applyFill="1" applyBorder="1" applyAlignment="1" applyProtection="1">
      <alignment horizontal="right" vertical="center" shrinkToFit="1"/>
    </xf>
    <xf numFmtId="40" fontId="5" fillId="2" borderId="17" xfId="0" applyNumberFormat="1" applyFont="1" applyFill="1" applyBorder="1" applyAlignment="1" applyProtection="1">
      <alignment horizontal="right" vertical="center" shrinkToFit="1"/>
    </xf>
    <xf numFmtId="40" fontId="5" fillId="2" borderId="22" xfId="0" applyNumberFormat="1" applyFont="1" applyFill="1" applyBorder="1" applyAlignment="1" applyProtection="1">
      <alignment horizontal="right" vertical="center" shrinkToFit="1"/>
    </xf>
    <xf numFmtId="180" fontId="5" fillId="4" borderId="19" xfId="0" applyNumberFormat="1" applyFont="1" applyFill="1" applyBorder="1" applyAlignment="1" applyProtection="1">
      <alignment horizontal="center" vertical="center" shrinkToFit="1"/>
      <protection locked="0"/>
    </xf>
    <xf numFmtId="180" fontId="5" fillId="4" borderId="12" xfId="0" applyNumberFormat="1" applyFont="1" applyFill="1" applyBorder="1" applyAlignment="1" applyProtection="1">
      <alignment horizontal="center" vertical="center" shrinkToFit="1"/>
      <protection locked="0"/>
    </xf>
    <xf numFmtId="180" fontId="5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13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 shrinkToFit="1"/>
      <protection locked="0"/>
    </xf>
    <xf numFmtId="0" fontId="5" fillId="4" borderId="12" xfId="0" applyFont="1" applyFill="1" applyBorder="1" applyAlignment="1" applyProtection="1">
      <alignment horizontal="center" vertical="center" shrinkToFit="1"/>
      <protection locked="0"/>
    </xf>
    <xf numFmtId="0" fontId="5" fillId="4" borderId="13" xfId="0" applyFont="1" applyFill="1" applyBorder="1" applyAlignment="1" applyProtection="1">
      <alignment horizontal="center" vertical="center" shrinkToFit="1"/>
      <protection locked="0"/>
    </xf>
    <xf numFmtId="179" fontId="5" fillId="4" borderId="46" xfId="0" applyNumberFormat="1" applyFont="1" applyFill="1" applyBorder="1" applyAlignment="1" applyProtection="1">
      <alignment horizontal="right" vertical="center" shrinkToFit="1"/>
      <protection locked="0"/>
    </xf>
    <xf numFmtId="179" fontId="5" fillId="4" borderId="44" xfId="0" applyNumberFormat="1" applyFont="1" applyFill="1" applyBorder="1" applyAlignment="1" applyProtection="1">
      <alignment horizontal="right" vertical="center" shrinkToFit="1"/>
      <protection locked="0"/>
    </xf>
    <xf numFmtId="179" fontId="5" fillId="4" borderId="45" xfId="0" applyNumberFormat="1" applyFont="1" applyFill="1" applyBorder="1" applyAlignment="1" applyProtection="1">
      <alignment horizontal="right" vertical="center" shrinkToFit="1"/>
      <protection locked="0"/>
    </xf>
    <xf numFmtId="40" fontId="5" fillId="4" borderId="11" xfId="0" applyNumberFormat="1" applyFont="1" applyFill="1" applyBorder="1" applyAlignment="1" applyProtection="1">
      <alignment horizontal="right" vertical="center" shrinkToFit="1"/>
      <protection locked="0"/>
    </xf>
    <xf numFmtId="40" fontId="5" fillId="4" borderId="12" xfId="0" applyNumberFormat="1" applyFont="1" applyFill="1" applyBorder="1" applyAlignment="1" applyProtection="1">
      <alignment horizontal="right" vertical="center" shrinkToFit="1"/>
      <protection locked="0"/>
    </xf>
    <xf numFmtId="40" fontId="5" fillId="4" borderId="13" xfId="0" applyNumberFormat="1" applyFont="1" applyFill="1" applyBorder="1" applyAlignment="1" applyProtection="1">
      <alignment horizontal="right" vertical="center" shrinkToFit="1"/>
      <protection locked="0"/>
    </xf>
    <xf numFmtId="179" fontId="3" fillId="4" borderId="46" xfId="0" applyNumberFormat="1" applyFont="1" applyFill="1" applyBorder="1" applyAlignment="1" applyProtection="1">
      <alignment horizontal="right" vertical="center" shrinkToFit="1"/>
      <protection locked="0"/>
    </xf>
    <xf numFmtId="179" fontId="3" fillId="4" borderId="44" xfId="0" applyNumberFormat="1" applyFont="1" applyFill="1" applyBorder="1" applyAlignment="1" applyProtection="1">
      <alignment horizontal="right" vertical="center" shrinkToFit="1"/>
      <protection locked="0"/>
    </xf>
    <xf numFmtId="179" fontId="3" fillId="4" borderId="45" xfId="0" applyNumberFormat="1" applyFont="1" applyFill="1" applyBorder="1" applyAlignment="1" applyProtection="1">
      <alignment horizontal="right" vertical="center" shrinkToFit="1"/>
      <protection locked="0"/>
    </xf>
    <xf numFmtId="40" fontId="3" fillId="4" borderId="11" xfId="0" applyNumberFormat="1" applyFont="1" applyFill="1" applyBorder="1" applyAlignment="1" applyProtection="1">
      <alignment horizontal="right" vertical="center" shrinkToFit="1"/>
      <protection locked="0"/>
    </xf>
    <xf numFmtId="40" fontId="3" fillId="4" borderId="12" xfId="0" applyNumberFormat="1" applyFont="1" applyFill="1" applyBorder="1" applyAlignment="1" applyProtection="1">
      <alignment horizontal="right" vertical="center" shrinkToFit="1"/>
      <protection locked="0"/>
    </xf>
    <xf numFmtId="40" fontId="3" fillId="4" borderId="13" xfId="0" applyNumberFormat="1" applyFont="1" applyFill="1" applyBorder="1" applyAlignment="1" applyProtection="1">
      <alignment horizontal="right" vertical="center" shrinkToFit="1"/>
      <protection locked="0"/>
    </xf>
    <xf numFmtId="9" fontId="5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</xf>
    <xf numFmtId="0" fontId="7" fillId="3" borderId="12" xfId="0" applyFont="1" applyFill="1" applyBorder="1" applyAlignment="1" applyProtection="1">
      <alignment horizontal="center" vertical="center" shrinkToFit="1"/>
    </xf>
    <xf numFmtId="0" fontId="7" fillId="3" borderId="13" xfId="0" applyFont="1" applyFill="1" applyBorder="1" applyAlignment="1" applyProtection="1">
      <alignment horizontal="center" vertical="center" shrinkToFit="1"/>
    </xf>
    <xf numFmtId="0" fontId="7" fillId="3" borderId="6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8" xfId="0" applyFont="1" applyFill="1" applyBorder="1" applyAlignment="1" applyProtection="1">
      <alignment horizontal="center" vertical="center" shrinkToFit="1"/>
    </xf>
    <xf numFmtId="0" fontId="7" fillId="3" borderId="9" xfId="0" applyFont="1" applyFill="1" applyBorder="1" applyAlignment="1" applyProtection="1">
      <alignment horizontal="center" vertical="center" shrinkToFit="1"/>
    </xf>
    <xf numFmtId="0" fontId="7" fillId="3" borderId="10" xfId="0" applyFont="1" applyFill="1" applyBorder="1" applyAlignment="1" applyProtection="1">
      <alignment horizontal="center" vertical="center" shrinkToFit="1"/>
    </xf>
    <xf numFmtId="181" fontId="7" fillId="3" borderId="11" xfId="0" applyNumberFormat="1" applyFont="1" applyFill="1" applyBorder="1" applyAlignment="1" applyProtection="1">
      <alignment horizontal="center" vertical="center"/>
    </xf>
    <xf numFmtId="181" fontId="7" fillId="3" borderId="12" xfId="0" applyNumberFormat="1" applyFont="1" applyFill="1" applyBorder="1" applyAlignment="1" applyProtection="1">
      <alignment horizontal="center" vertical="center"/>
    </xf>
    <xf numFmtId="181" fontId="7" fillId="3" borderId="13" xfId="0" applyNumberFormat="1" applyFont="1" applyFill="1" applyBorder="1" applyAlignment="1" applyProtection="1">
      <alignment horizontal="center" vertical="center"/>
    </xf>
    <xf numFmtId="181" fontId="7" fillId="3" borderId="6" xfId="0" applyNumberFormat="1" applyFont="1" applyFill="1" applyBorder="1" applyAlignment="1" applyProtection="1">
      <alignment horizontal="center" vertical="center"/>
    </xf>
    <xf numFmtId="181" fontId="7" fillId="3" borderId="0" xfId="0" applyNumberFormat="1" applyFont="1" applyFill="1" applyBorder="1" applyAlignment="1" applyProtection="1">
      <alignment horizontal="center" vertical="center"/>
    </xf>
    <xf numFmtId="181" fontId="7" fillId="3" borderId="7" xfId="0" applyNumberFormat="1" applyFont="1" applyFill="1" applyBorder="1" applyAlignment="1" applyProtection="1">
      <alignment horizontal="center" vertical="center"/>
    </xf>
    <xf numFmtId="181" fontId="7" fillId="3" borderId="8" xfId="0" applyNumberFormat="1" applyFont="1" applyFill="1" applyBorder="1" applyAlignment="1" applyProtection="1">
      <alignment horizontal="center" vertical="center"/>
    </xf>
    <xf numFmtId="181" fontId="7" fillId="3" borderId="9" xfId="0" applyNumberFormat="1" applyFont="1" applyFill="1" applyBorder="1" applyAlignment="1" applyProtection="1">
      <alignment horizontal="center" vertical="center"/>
    </xf>
    <xf numFmtId="181" fontId="7" fillId="3" borderId="10" xfId="0" applyNumberFormat="1" applyFont="1" applyFill="1" applyBorder="1" applyAlignment="1" applyProtection="1">
      <alignment horizontal="center" vertical="center"/>
    </xf>
    <xf numFmtId="49" fontId="5" fillId="4" borderId="30" xfId="0" applyNumberFormat="1" applyFont="1" applyFill="1" applyBorder="1" applyAlignment="1" applyProtection="1">
      <alignment horizontal="distributed" vertical="center"/>
      <protection locked="0"/>
    </xf>
    <xf numFmtId="0" fontId="26" fillId="4" borderId="0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horizontal="center" vertical="center" shrinkToFit="1"/>
    </xf>
    <xf numFmtId="0" fontId="11" fillId="3" borderId="12" xfId="0" applyFont="1" applyFill="1" applyBorder="1" applyAlignment="1" applyProtection="1">
      <alignment horizontal="center" vertical="center" shrinkToFit="1"/>
    </xf>
    <xf numFmtId="0" fontId="11" fillId="3" borderId="13" xfId="0" applyFont="1" applyFill="1" applyBorder="1" applyAlignment="1" applyProtection="1">
      <alignment horizontal="center" vertical="center" shrinkToFit="1"/>
    </xf>
    <xf numFmtId="0" fontId="11" fillId="3" borderId="8" xfId="0" applyFont="1" applyFill="1" applyBorder="1" applyAlignment="1" applyProtection="1">
      <alignment horizontal="center" vertical="center" shrinkToFit="1"/>
    </xf>
    <xf numFmtId="0" fontId="11" fillId="3" borderId="9" xfId="0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center" vertical="center" shrinkToFit="1"/>
    </xf>
    <xf numFmtId="0" fontId="11" fillId="3" borderId="46" xfId="0" applyFont="1" applyFill="1" applyBorder="1" applyAlignment="1" applyProtection="1">
      <alignment horizontal="center" vertical="center" shrinkToFit="1"/>
    </xf>
    <xf numFmtId="0" fontId="11" fillId="3" borderId="44" xfId="0" applyFont="1" applyFill="1" applyBorder="1" applyAlignment="1" applyProtection="1">
      <alignment horizontal="center" vertical="center" shrinkToFit="1"/>
    </xf>
    <xf numFmtId="0" fontId="11" fillId="3" borderId="45" xfId="0" applyFont="1" applyFill="1" applyBorder="1" applyAlignment="1" applyProtection="1">
      <alignment horizontal="center" vertical="center" shrinkToFit="1"/>
    </xf>
    <xf numFmtId="0" fontId="24" fillId="4" borderId="0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 shrinkToFit="1"/>
    </xf>
    <xf numFmtId="0" fontId="7" fillId="3" borderId="12" xfId="0" applyFont="1" applyFill="1" applyBorder="1" applyAlignment="1" applyProtection="1">
      <alignment horizontal="left" vertical="center" shrinkToFit="1"/>
    </xf>
    <xf numFmtId="0" fontId="7" fillId="3" borderId="13" xfId="0" applyFont="1" applyFill="1" applyBorder="1" applyAlignment="1" applyProtection="1">
      <alignment horizontal="left" vertical="center" shrinkToFit="1"/>
    </xf>
    <xf numFmtId="0" fontId="7" fillId="3" borderId="6" xfId="0" applyFont="1" applyFill="1" applyBorder="1" applyAlignment="1" applyProtection="1">
      <alignment horizontal="left" vertical="center" shrinkToFit="1"/>
    </xf>
    <xf numFmtId="0" fontId="7" fillId="3" borderId="0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left" vertical="center" shrinkToFit="1"/>
    </xf>
    <xf numFmtId="0" fontId="7" fillId="3" borderId="8" xfId="0" applyFont="1" applyFill="1" applyBorder="1" applyAlignment="1" applyProtection="1">
      <alignment horizontal="left" vertical="center" shrinkToFit="1"/>
    </xf>
    <xf numFmtId="0" fontId="7" fillId="3" borderId="9" xfId="0" applyFont="1" applyFill="1" applyBorder="1" applyAlignment="1" applyProtection="1">
      <alignment horizontal="left" vertical="center" shrinkToFit="1"/>
    </xf>
    <xf numFmtId="0" fontId="7" fillId="3" borderId="10" xfId="0" applyFont="1" applyFill="1" applyBorder="1" applyAlignment="1" applyProtection="1">
      <alignment horizontal="left" vertical="center" shrinkToFit="1"/>
    </xf>
    <xf numFmtId="0" fontId="23" fillId="4" borderId="30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vertical="center"/>
      <protection locked="0"/>
    </xf>
    <xf numFmtId="0" fontId="23" fillId="4" borderId="31" xfId="0" applyFont="1" applyFill="1" applyBorder="1" applyAlignment="1" applyProtection="1">
      <alignment vertical="center"/>
      <protection locked="0"/>
    </xf>
    <xf numFmtId="0" fontId="23" fillId="4" borderId="6" xfId="0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 applyProtection="1">
      <alignment vertical="center"/>
      <protection locked="0"/>
    </xf>
    <xf numFmtId="0" fontId="23" fillId="4" borderId="32" xfId="0" applyFont="1" applyFill="1" applyBorder="1" applyAlignment="1" applyProtection="1">
      <alignment vertical="center"/>
      <protection locked="0"/>
    </xf>
    <xf numFmtId="0" fontId="23" fillId="4" borderId="33" xfId="0" applyFont="1" applyFill="1" applyBorder="1" applyAlignment="1" applyProtection="1">
      <alignment vertical="center"/>
      <protection locked="0"/>
    </xf>
    <xf numFmtId="0" fontId="23" fillId="4" borderId="5" xfId="0" applyFont="1" applyFill="1" applyBorder="1" applyAlignment="1" applyProtection="1">
      <alignment vertical="center"/>
      <protection locked="0"/>
    </xf>
    <xf numFmtId="0" fontId="23" fillId="4" borderId="34" xfId="0" applyFont="1" applyFill="1" applyBorder="1" applyAlignment="1" applyProtection="1">
      <alignment vertical="center"/>
      <protection locked="0"/>
    </xf>
    <xf numFmtId="0" fontId="0" fillId="4" borderId="30" xfId="0" applyNumberFormat="1" applyFill="1" applyBorder="1" applyAlignment="1" applyProtection="1">
      <alignment horizontal="distributed" vertical="distributed"/>
      <protection locked="0"/>
    </xf>
    <xf numFmtId="0" fontId="0" fillId="4" borderId="1" xfId="0" applyNumberFormat="1" applyFill="1" applyBorder="1" applyAlignment="1" applyProtection="1">
      <alignment horizontal="distributed" vertical="distributed"/>
      <protection locked="0"/>
    </xf>
    <xf numFmtId="0" fontId="0" fillId="4" borderId="31" xfId="0" applyNumberFormat="1" applyFill="1" applyBorder="1" applyAlignment="1" applyProtection="1">
      <alignment horizontal="distributed" vertical="distributed"/>
      <protection locked="0"/>
    </xf>
    <xf numFmtId="0" fontId="0" fillId="4" borderId="6" xfId="0" applyNumberFormat="1" applyFill="1" applyBorder="1" applyAlignment="1" applyProtection="1">
      <alignment horizontal="distributed" vertical="distributed"/>
      <protection locked="0"/>
    </xf>
    <xf numFmtId="0" fontId="0" fillId="4" borderId="0" xfId="0" applyNumberFormat="1" applyFill="1" applyBorder="1" applyAlignment="1" applyProtection="1">
      <alignment horizontal="distributed" vertical="distributed"/>
      <protection locked="0"/>
    </xf>
    <xf numFmtId="0" fontId="0" fillId="4" borderId="32" xfId="0" applyNumberFormat="1" applyFill="1" applyBorder="1" applyAlignment="1" applyProtection="1">
      <alignment horizontal="distributed" vertical="distributed"/>
      <protection locked="0"/>
    </xf>
    <xf numFmtId="0" fontId="0" fillId="4" borderId="33" xfId="0" applyNumberFormat="1" applyFill="1" applyBorder="1" applyAlignment="1" applyProtection="1">
      <alignment horizontal="distributed" vertical="distributed"/>
      <protection locked="0"/>
    </xf>
    <xf numFmtId="0" fontId="0" fillId="4" borderId="5" xfId="0" applyNumberFormat="1" applyFill="1" applyBorder="1" applyAlignment="1" applyProtection="1">
      <alignment horizontal="distributed" vertical="distributed"/>
      <protection locked="0"/>
    </xf>
    <xf numFmtId="0" fontId="0" fillId="4" borderId="34" xfId="0" applyNumberFormat="1" applyFill="1" applyBorder="1" applyAlignment="1" applyProtection="1">
      <alignment horizontal="distributed" vertical="distributed"/>
      <protection locked="0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right" vertical="center"/>
    </xf>
    <xf numFmtId="0" fontId="7" fillId="3" borderId="12" xfId="0" applyFont="1" applyFill="1" applyBorder="1" applyAlignment="1" applyProtection="1">
      <alignment horizontal="right" vertical="center"/>
    </xf>
    <xf numFmtId="0" fontId="7" fillId="3" borderId="13" xfId="0" applyFont="1" applyFill="1" applyBorder="1" applyAlignment="1" applyProtection="1">
      <alignment horizontal="right" vertical="center"/>
    </xf>
    <xf numFmtId="0" fontId="7" fillId="3" borderId="6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7" xfId="0" applyFont="1" applyFill="1" applyBorder="1" applyAlignment="1" applyProtection="1">
      <alignment horizontal="right" vertical="center"/>
    </xf>
    <xf numFmtId="0" fontId="7" fillId="3" borderId="8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 applyProtection="1">
      <alignment horizontal="right" vertical="center"/>
    </xf>
    <xf numFmtId="0" fontId="7" fillId="3" borderId="10" xfId="0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right" shrinkToFit="1"/>
      <protection locked="0"/>
    </xf>
    <xf numFmtId="0" fontId="14" fillId="4" borderId="0" xfId="0" applyFont="1" applyFill="1" applyAlignment="1" applyProtection="1">
      <alignment horizontal="right" shrinkToFit="1"/>
      <protection locked="0"/>
    </xf>
    <xf numFmtId="0" fontId="11" fillId="3" borderId="14" xfId="0" applyFont="1" applyFill="1" applyBorder="1" applyAlignment="1" applyProtection="1">
      <alignment horizontal="center" vertical="center" shrinkToFit="1"/>
    </xf>
    <xf numFmtId="0" fontId="11" fillId="3" borderId="15" xfId="0" applyFont="1" applyFill="1" applyBorder="1" applyAlignment="1" applyProtection="1">
      <alignment horizontal="center" vertical="center" shrinkToFit="1"/>
    </xf>
    <xf numFmtId="38" fontId="11" fillId="3" borderId="46" xfId="1" applyFont="1" applyFill="1" applyBorder="1" applyAlignment="1" applyProtection="1">
      <alignment horizontal="center" vertical="center" shrinkToFit="1"/>
    </xf>
    <xf numFmtId="38" fontId="11" fillId="3" borderId="44" xfId="1" applyFont="1" applyFill="1" applyBorder="1" applyAlignment="1" applyProtection="1">
      <alignment horizontal="center" vertical="center" shrinkToFit="1"/>
    </xf>
    <xf numFmtId="38" fontId="11" fillId="3" borderId="45" xfId="1" applyFont="1" applyFill="1" applyBorder="1" applyAlignment="1" applyProtection="1">
      <alignment horizontal="center" vertical="center" shrinkToFit="1"/>
    </xf>
    <xf numFmtId="0" fontId="3" fillId="3" borderId="11" xfId="0" applyFont="1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3" borderId="41" xfId="0" applyFill="1" applyBorder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vertical="center"/>
    </xf>
    <xf numFmtId="0" fontId="5" fillId="3" borderId="41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38" xfId="0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vertical="center"/>
    </xf>
    <xf numFmtId="0" fontId="5" fillId="3" borderId="38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38" fontId="30" fillId="2" borderId="46" xfId="1" applyFont="1" applyFill="1" applyBorder="1" applyAlignment="1" applyProtection="1">
      <alignment vertical="center"/>
    </xf>
    <xf numFmtId="38" fontId="30" fillId="2" borderId="44" xfId="1" applyFont="1" applyFill="1" applyBorder="1" applyAlignment="1" applyProtection="1">
      <alignment vertical="center"/>
    </xf>
    <xf numFmtId="38" fontId="30" fillId="2" borderId="45" xfId="1" applyFont="1" applyFill="1" applyBorder="1" applyAlignment="1" applyProtection="1">
      <alignment vertical="center"/>
    </xf>
    <xf numFmtId="38" fontId="30" fillId="2" borderId="8" xfId="1" applyFont="1" applyFill="1" applyBorder="1" applyAlignment="1" applyProtection="1">
      <alignment vertical="center"/>
    </xf>
    <xf numFmtId="38" fontId="30" fillId="2" borderId="9" xfId="1" applyFont="1" applyFill="1" applyBorder="1" applyAlignment="1" applyProtection="1">
      <alignment vertical="center"/>
    </xf>
    <xf numFmtId="38" fontId="30" fillId="2" borderId="10" xfId="1" applyFont="1" applyFill="1" applyBorder="1" applyAlignment="1" applyProtection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8">
    <dxf>
      <font>
        <color rgb="FF0000FF"/>
      </font>
    </dxf>
    <dxf>
      <font>
        <color theme="0"/>
      </font>
    </dxf>
    <dxf>
      <font>
        <color rgb="FF0000FF"/>
      </font>
    </dxf>
    <dxf>
      <font>
        <color theme="0"/>
      </font>
    </dxf>
    <dxf>
      <font>
        <color auto="1"/>
      </font>
    </dxf>
    <dxf>
      <font>
        <color rgb="FF0000FF"/>
      </font>
    </dxf>
    <dxf>
      <font>
        <color rgb="FF0000FF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89303" name="Line 429"/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89304" name="Line 429"/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89305" name="Line 429"/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89306" name="Line 429"/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89307" name="Line 429"/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89308" name="Line 429"/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64994</xdr:colOff>
      <xdr:row>67</xdr:row>
      <xdr:rowOff>17369</xdr:rowOff>
    </xdr:from>
    <xdr:to>
      <xdr:col>56</xdr:col>
      <xdr:colOff>37681</xdr:colOff>
      <xdr:row>76</xdr:row>
      <xdr:rowOff>44417</xdr:rowOff>
    </xdr:to>
    <xdr:sp macro="" textlink="">
      <xdr:nvSpPr>
        <xdr:cNvPr id="19697" name="Oval 3313"/>
        <xdr:cNvSpPr>
          <a:spLocks noChangeArrowheads="1"/>
        </xdr:cNvSpPr>
      </xdr:nvSpPr>
      <xdr:spPr bwMode="auto">
        <a:xfrm>
          <a:off x="3225053" y="4667810"/>
          <a:ext cx="577804" cy="531313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anchorCtr="0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26</xdr:col>
      <xdr:colOff>66675</xdr:colOff>
      <xdr:row>102</xdr:row>
      <xdr:rowOff>0</xdr:rowOff>
    </xdr:from>
    <xdr:to>
      <xdr:col>26</xdr:col>
      <xdr:colOff>66675</xdr:colOff>
      <xdr:row>107</xdr:row>
      <xdr:rowOff>9525</xdr:rowOff>
    </xdr:to>
    <xdr:sp macro="" textlink="">
      <xdr:nvSpPr>
        <xdr:cNvPr id="189310" name="Line 4887"/>
        <xdr:cNvSpPr>
          <a:spLocks noChangeShapeType="1"/>
        </xdr:cNvSpPr>
      </xdr:nvSpPr>
      <xdr:spPr bwMode="auto">
        <a:xfrm flipV="1">
          <a:off x="180022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102</xdr:row>
      <xdr:rowOff>0</xdr:rowOff>
    </xdr:from>
    <xdr:to>
      <xdr:col>34</xdr:col>
      <xdr:colOff>9525</xdr:colOff>
      <xdr:row>107</xdr:row>
      <xdr:rowOff>9525</xdr:rowOff>
    </xdr:to>
    <xdr:sp macro="" textlink="">
      <xdr:nvSpPr>
        <xdr:cNvPr id="189311" name="Line 4887"/>
        <xdr:cNvSpPr>
          <a:spLocks noChangeShapeType="1"/>
        </xdr:cNvSpPr>
      </xdr:nvSpPr>
      <xdr:spPr bwMode="auto">
        <a:xfrm flipV="1">
          <a:off x="227647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102</xdr:row>
      <xdr:rowOff>0</xdr:rowOff>
    </xdr:from>
    <xdr:to>
      <xdr:col>30</xdr:col>
      <xdr:colOff>38100</xdr:colOff>
      <xdr:row>107</xdr:row>
      <xdr:rowOff>9525</xdr:rowOff>
    </xdr:to>
    <xdr:sp macro="" textlink="">
      <xdr:nvSpPr>
        <xdr:cNvPr id="189312" name="Line 4887"/>
        <xdr:cNvSpPr>
          <a:spLocks noChangeShapeType="1"/>
        </xdr:cNvSpPr>
      </xdr:nvSpPr>
      <xdr:spPr bwMode="auto">
        <a:xfrm flipV="1">
          <a:off x="2038350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89313" name="Line 429"/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89314" name="Line 429"/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89315" name="Line 429"/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89316" name="Line 429"/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89317" name="Line 429"/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89318" name="Line 429"/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39</xdr:row>
      <xdr:rowOff>0</xdr:rowOff>
    </xdr:from>
    <xdr:to>
      <xdr:col>107</xdr:col>
      <xdr:colOff>9525</xdr:colOff>
      <xdr:row>40</xdr:row>
      <xdr:rowOff>0</xdr:rowOff>
    </xdr:to>
    <xdr:grpSp>
      <xdr:nvGrpSpPr>
        <xdr:cNvPr id="189319" name="Group 142"/>
        <xdr:cNvGrpSpPr>
          <a:grpSpLocks noChangeAspect="1"/>
        </xdr:cNvGrpSpPr>
      </xdr:nvGrpSpPr>
      <xdr:grpSpPr bwMode="auto">
        <a:xfrm>
          <a:off x="5916706" y="2185147"/>
          <a:ext cx="1286995" cy="56029"/>
          <a:chOff x="553" y="314"/>
          <a:chExt cx="115" cy="9"/>
        </a:xfrm>
      </xdr:grpSpPr>
      <xdr:sp macro="" textlink="">
        <xdr:nvSpPr>
          <xdr:cNvPr id="193556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7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8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9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60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61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62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63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64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92</xdr:row>
      <xdr:rowOff>9525</xdr:rowOff>
    </xdr:from>
    <xdr:to>
      <xdr:col>122</xdr:col>
      <xdr:colOff>19050</xdr:colOff>
      <xdr:row>93</xdr:row>
      <xdr:rowOff>9525</xdr:rowOff>
    </xdr:to>
    <xdr:grpSp>
      <xdr:nvGrpSpPr>
        <xdr:cNvPr id="189320" name="Group 142"/>
        <xdr:cNvGrpSpPr>
          <a:grpSpLocks noChangeAspect="1"/>
        </xdr:cNvGrpSpPr>
      </xdr:nvGrpSpPr>
      <xdr:grpSpPr bwMode="auto">
        <a:xfrm>
          <a:off x="7030571" y="5164231"/>
          <a:ext cx="1191185" cy="56029"/>
          <a:chOff x="553" y="314"/>
          <a:chExt cx="115" cy="9"/>
        </a:xfrm>
      </xdr:grpSpPr>
      <xdr:sp macro="" textlink="">
        <xdr:nvSpPr>
          <xdr:cNvPr id="19354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43</xdr:row>
      <xdr:rowOff>0</xdr:rowOff>
    </xdr:from>
    <xdr:to>
      <xdr:col>107</xdr:col>
      <xdr:colOff>9525</xdr:colOff>
      <xdr:row>44</xdr:row>
      <xdr:rowOff>0</xdr:rowOff>
    </xdr:to>
    <xdr:grpSp>
      <xdr:nvGrpSpPr>
        <xdr:cNvPr id="189321" name="Group 142"/>
        <xdr:cNvGrpSpPr>
          <a:grpSpLocks noChangeAspect="1"/>
        </xdr:cNvGrpSpPr>
      </xdr:nvGrpSpPr>
      <xdr:grpSpPr bwMode="auto">
        <a:xfrm>
          <a:off x="5916706" y="2409265"/>
          <a:ext cx="1286995" cy="56029"/>
          <a:chOff x="553" y="314"/>
          <a:chExt cx="115" cy="9"/>
        </a:xfrm>
      </xdr:grpSpPr>
      <xdr:sp macro="" textlink="">
        <xdr:nvSpPr>
          <xdr:cNvPr id="19353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3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47</xdr:row>
      <xdr:rowOff>0</xdr:rowOff>
    </xdr:from>
    <xdr:to>
      <xdr:col>107</xdr:col>
      <xdr:colOff>9525</xdr:colOff>
      <xdr:row>48</xdr:row>
      <xdr:rowOff>0</xdr:rowOff>
    </xdr:to>
    <xdr:grpSp>
      <xdr:nvGrpSpPr>
        <xdr:cNvPr id="189322" name="Group 142"/>
        <xdr:cNvGrpSpPr>
          <a:grpSpLocks noChangeAspect="1"/>
        </xdr:cNvGrpSpPr>
      </xdr:nvGrpSpPr>
      <xdr:grpSpPr bwMode="auto">
        <a:xfrm>
          <a:off x="5916706" y="2633382"/>
          <a:ext cx="1286995" cy="56030"/>
          <a:chOff x="553" y="314"/>
          <a:chExt cx="115" cy="9"/>
        </a:xfrm>
      </xdr:grpSpPr>
      <xdr:sp macro="" textlink="">
        <xdr:nvSpPr>
          <xdr:cNvPr id="189433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4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5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6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7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8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9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3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3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51</xdr:row>
      <xdr:rowOff>0</xdr:rowOff>
    </xdr:from>
    <xdr:to>
      <xdr:col>107</xdr:col>
      <xdr:colOff>9525</xdr:colOff>
      <xdr:row>52</xdr:row>
      <xdr:rowOff>0</xdr:rowOff>
    </xdr:to>
    <xdr:grpSp>
      <xdr:nvGrpSpPr>
        <xdr:cNvPr id="189323" name="Group 142"/>
        <xdr:cNvGrpSpPr>
          <a:grpSpLocks noChangeAspect="1"/>
        </xdr:cNvGrpSpPr>
      </xdr:nvGrpSpPr>
      <xdr:grpSpPr bwMode="auto">
        <a:xfrm>
          <a:off x="5916706" y="2857500"/>
          <a:ext cx="1286995" cy="56029"/>
          <a:chOff x="553" y="314"/>
          <a:chExt cx="115" cy="9"/>
        </a:xfrm>
      </xdr:grpSpPr>
      <xdr:sp macro="" textlink="">
        <xdr:nvSpPr>
          <xdr:cNvPr id="189424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5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6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7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8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9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0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1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2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55</xdr:row>
      <xdr:rowOff>0</xdr:rowOff>
    </xdr:from>
    <xdr:to>
      <xdr:col>107</xdr:col>
      <xdr:colOff>9525</xdr:colOff>
      <xdr:row>56</xdr:row>
      <xdr:rowOff>0</xdr:rowOff>
    </xdr:to>
    <xdr:grpSp>
      <xdr:nvGrpSpPr>
        <xdr:cNvPr id="189324" name="Group 142"/>
        <xdr:cNvGrpSpPr>
          <a:grpSpLocks noChangeAspect="1"/>
        </xdr:cNvGrpSpPr>
      </xdr:nvGrpSpPr>
      <xdr:grpSpPr bwMode="auto">
        <a:xfrm>
          <a:off x="5916706" y="3081618"/>
          <a:ext cx="1286995" cy="56029"/>
          <a:chOff x="553" y="314"/>
          <a:chExt cx="115" cy="9"/>
        </a:xfrm>
      </xdr:grpSpPr>
      <xdr:sp macro="" textlink="">
        <xdr:nvSpPr>
          <xdr:cNvPr id="189415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6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7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8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9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0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1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2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3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59</xdr:row>
      <xdr:rowOff>0</xdr:rowOff>
    </xdr:from>
    <xdr:to>
      <xdr:col>107</xdr:col>
      <xdr:colOff>9525</xdr:colOff>
      <xdr:row>60</xdr:row>
      <xdr:rowOff>0</xdr:rowOff>
    </xdr:to>
    <xdr:grpSp>
      <xdr:nvGrpSpPr>
        <xdr:cNvPr id="189325" name="Group 142"/>
        <xdr:cNvGrpSpPr>
          <a:grpSpLocks noChangeAspect="1"/>
        </xdr:cNvGrpSpPr>
      </xdr:nvGrpSpPr>
      <xdr:grpSpPr bwMode="auto">
        <a:xfrm>
          <a:off x="5916706" y="3305735"/>
          <a:ext cx="1286995" cy="56030"/>
          <a:chOff x="553" y="314"/>
          <a:chExt cx="115" cy="9"/>
        </a:xfrm>
      </xdr:grpSpPr>
      <xdr:sp macro="" textlink="">
        <xdr:nvSpPr>
          <xdr:cNvPr id="189406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7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8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9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0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1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2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3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4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63</xdr:row>
      <xdr:rowOff>0</xdr:rowOff>
    </xdr:from>
    <xdr:to>
      <xdr:col>107</xdr:col>
      <xdr:colOff>9525</xdr:colOff>
      <xdr:row>64</xdr:row>
      <xdr:rowOff>0</xdr:rowOff>
    </xdr:to>
    <xdr:grpSp>
      <xdr:nvGrpSpPr>
        <xdr:cNvPr id="189326" name="Group 142"/>
        <xdr:cNvGrpSpPr>
          <a:grpSpLocks noChangeAspect="1"/>
        </xdr:cNvGrpSpPr>
      </xdr:nvGrpSpPr>
      <xdr:grpSpPr bwMode="auto">
        <a:xfrm>
          <a:off x="5916706" y="3529853"/>
          <a:ext cx="1286995" cy="56029"/>
          <a:chOff x="553" y="314"/>
          <a:chExt cx="115" cy="9"/>
        </a:xfrm>
      </xdr:grpSpPr>
      <xdr:sp macro="" textlink="">
        <xdr:nvSpPr>
          <xdr:cNvPr id="18939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67</xdr:row>
      <xdr:rowOff>0</xdr:rowOff>
    </xdr:from>
    <xdr:to>
      <xdr:col>107</xdr:col>
      <xdr:colOff>9525</xdr:colOff>
      <xdr:row>68</xdr:row>
      <xdr:rowOff>0</xdr:rowOff>
    </xdr:to>
    <xdr:grpSp>
      <xdr:nvGrpSpPr>
        <xdr:cNvPr id="189327" name="Group 142"/>
        <xdr:cNvGrpSpPr>
          <a:grpSpLocks noChangeAspect="1"/>
        </xdr:cNvGrpSpPr>
      </xdr:nvGrpSpPr>
      <xdr:grpSpPr bwMode="auto">
        <a:xfrm>
          <a:off x="5916706" y="3753971"/>
          <a:ext cx="1286995" cy="56029"/>
          <a:chOff x="553" y="314"/>
          <a:chExt cx="115" cy="9"/>
        </a:xfrm>
      </xdr:grpSpPr>
      <xdr:sp macro="" textlink="">
        <xdr:nvSpPr>
          <xdr:cNvPr id="18938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71</xdr:row>
      <xdr:rowOff>0</xdr:rowOff>
    </xdr:from>
    <xdr:to>
      <xdr:col>107</xdr:col>
      <xdr:colOff>9525</xdr:colOff>
      <xdr:row>72</xdr:row>
      <xdr:rowOff>0</xdr:rowOff>
    </xdr:to>
    <xdr:grpSp>
      <xdr:nvGrpSpPr>
        <xdr:cNvPr id="189328" name="Group 142"/>
        <xdr:cNvGrpSpPr>
          <a:grpSpLocks noChangeAspect="1"/>
        </xdr:cNvGrpSpPr>
      </xdr:nvGrpSpPr>
      <xdr:grpSpPr bwMode="auto">
        <a:xfrm>
          <a:off x="5916706" y="3978088"/>
          <a:ext cx="1286995" cy="56030"/>
          <a:chOff x="553" y="314"/>
          <a:chExt cx="115" cy="9"/>
        </a:xfrm>
      </xdr:grpSpPr>
      <xdr:sp macro="" textlink="">
        <xdr:nvSpPr>
          <xdr:cNvPr id="189379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0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1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2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3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4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5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75</xdr:row>
      <xdr:rowOff>0</xdr:rowOff>
    </xdr:from>
    <xdr:to>
      <xdr:col>107</xdr:col>
      <xdr:colOff>9525</xdr:colOff>
      <xdr:row>76</xdr:row>
      <xdr:rowOff>0</xdr:rowOff>
    </xdr:to>
    <xdr:grpSp>
      <xdr:nvGrpSpPr>
        <xdr:cNvPr id="189329" name="Group 142"/>
        <xdr:cNvGrpSpPr>
          <a:grpSpLocks noChangeAspect="1"/>
        </xdr:cNvGrpSpPr>
      </xdr:nvGrpSpPr>
      <xdr:grpSpPr bwMode="auto">
        <a:xfrm>
          <a:off x="5916706" y="4202206"/>
          <a:ext cx="1286995" cy="56029"/>
          <a:chOff x="553" y="314"/>
          <a:chExt cx="115" cy="9"/>
        </a:xfrm>
      </xdr:grpSpPr>
      <xdr:sp macro="" textlink="">
        <xdr:nvSpPr>
          <xdr:cNvPr id="189370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1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2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3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4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5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6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7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8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79</xdr:row>
      <xdr:rowOff>0</xdr:rowOff>
    </xdr:from>
    <xdr:to>
      <xdr:col>107</xdr:col>
      <xdr:colOff>9525</xdr:colOff>
      <xdr:row>80</xdr:row>
      <xdr:rowOff>0</xdr:rowOff>
    </xdr:to>
    <xdr:grpSp>
      <xdr:nvGrpSpPr>
        <xdr:cNvPr id="189330" name="Group 142"/>
        <xdr:cNvGrpSpPr>
          <a:grpSpLocks noChangeAspect="1"/>
        </xdr:cNvGrpSpPr>
      </xdr:nvGrpSpPr>
      <xdr:grpSpPr bwMode="auto">
        <a:xfrm>
          <a:off x="5916706" y="4426324"/>
          <a:ext cx="1286995" cy="56029"/>
          <a:chOff x="553" y="314"/>
          <a:chExt cx="115" cy="9"/>
        </a:xfrm>
      </xdr:grpSpPr>
      <xdr:sp macro="" textlink="">
        <xdr:nvSpPr>
          <xdr:cNvPr id="189361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2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3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4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5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6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7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8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9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96</xdr:row>
      <xdr:rowOff>9525</xdr:rowOff>
    </xdr:from>
    <xdr:to>
      <xdr:col>122</xdr:col>
      <xdr:colOff>19050</xdr:colOff>
      <xdr:row>97</xdr:row>
      <xdr:rowOff>9525</xdr:rowOff>
    </xdr:to>
    <xdr:grpSp>
      <xdr:nvGrpSpPr>
        <xdr:cNvPr id="189331" name="Group 142"/>
        <xdr:cNvGrpSpPr>
          <a:grpSpLocks noChangeAspect="1"/>
        </xdr:cNvGrpSpPr>
      </xdr:nvGrpSpPr>
      <xdr:grpSpPr bwMode="auto">
        <a:xfrm>
          <a:off x="7030571" y="5388349"/>
          <a:ext cx="1191185" cy="56029"/>
          <a:chOff x="553" y="314"/>
          <a:chExt cx="115" cy="9"/>
        </a:xfrm>
      </xdr:grpSpPr>
      <xdr:sp macro="" textlink="">
        <xdr:nvSpPr>
          <xdr:cNvPr id="189352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3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4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5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6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7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8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9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0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100</xdr:row>
      <xdr:rowOff>9525</xdr:rowOff>
    </xdr:from>
    <xdr:to>
      <xdr:col>122</xdr:col>
      <xdr:colOff>19050</xdr:colOff>
      <xdr:row>101</xdr:row>
      <xdr:rowOff>9525</xdr:rowOff>
    </xdr:to>
    <xdr:grpSp>
      <xdr:nvGrpSpPr>
        <xdr:cNvPr id="189332" name="Group 142"/>
        <xdr:cNvGrpSpPr>
          <a:grpSpLocks noChangeAspect="1"/>
        </xdr:cNvGrpSpPr>
      </xdr:nvGrpSpPr>
      <xdr:grpSpPr bwMode="auto">
        <a:xfrm>
          <a:off x="7030571" y="5612466"/>
          <a:ext cx="1191185" cy="56030"/>
          <a:chOff x="553" y="314"/>
          <a:chExt cx="115" cy="9"/>
        </a:xfrm>
      </xdr:grpSpPr>
      <xdr:sp macro="" textlink="">
        <xdr:nvSpPr>
          <xdr:cNvPr id="189343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4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5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6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7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8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9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0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1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104</xdr:row>
      <xdr:rowOff>9525</xdr:rowOff>
    </xdr:from>
    <xdr:to>
      <xdr:col>122</xdr:col>
      <xdr:colOff>19050</xdr:colOff>
      <xdr:row>105</xdr:row>
      <xdr:rowOff>9525</xdr:rowOff>
    </xdr:to>
    <xdr:grpSp>
      <xdr:nvGrpSpPr>
        <xdr:cNvPr id="189333" name="Group 142"/>
        <xdr:cNvGrpSpPr>
          <a:grpSpLocks noChangeAspect="1"/>
        </xdr:cNvGrpSpPr>
      </xdr:nvGrpSpPr>
      <xdr:grpSpPr bwMode="auto">
        <a:xfrm>
          <a:off x="7030571" y="5836584"/>
          <a:ext cx="1191185" cy="56029"/>
          <a:chOff x="553" y="314"/>
          <a:chExt cx="115" cy="9"/>
        </a:xfrm>
      </xdr:grpSpPr>
      <xdr:sp macro="" textlink="">
        <xdr:nvSpPr>
          <xdr:cNvPr id="189334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35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36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37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38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39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0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1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2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91547" name="Line 429"/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91548" name="Line 429"/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91549" name="Line 429"/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91550" name="Line 429"/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91551" name="Line 429"/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91552" name="Line 429"/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64994</xdr:colOff>
      <xdr:row>67</xdr:row>
      <xdr:rowOff>17369</xdr:rowOff>
    </xdr:from>
    <xdr:to>
      <xdr:col>56</xdr:col>
      <xdr:colOff>37681</xdr:colOff>
      <xdr:row>76</xdr:row>
      <xdr:rowOff>44417</xdr:rowOff>
    </xdr:to>
    <xdr:sp macro="" textlink="">
      <xdr:nvSpPr>
        <xdr:cNvPr id="35" name="Oval 3313"/>
        <xdr:cNvSpPr>
          <a:spLocks noChangeArrowheads="1"/>
        </xdr:cNvSpPr>
      </xdr:nvSpPr>
      <xdr:spPr bwMode="auto">
        <a:xfrm>
          <a:off x="3198719" y="3846419"/>
          <a:ext cx="572762" cy="541398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anchorCtr="0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26</xdr:col>
      <xdr:colOff>66675</xdr:colOff>
      <xdr:row>102</xdr:row>
      <xdr:rowOff>0</xdr:rowOff>
    </xdr:from>
    <xdr:to>
      <xdr:col>26</xdr:col>
      <xdr:colOff>66675</xdr:colOff>
      <xdr:row>107</xdr:row>
      <xdr:rowOff>9525</xdr:rowOff>
    </xdr:to>
    <xdr:sp macro="" textlink="">
      <xdr:nvSpPr>
        <xdr:cNvPr id="191554" name="Line 4887"/>
        <xdr:cNvSpPr>
          <a:spLocks noChangeShapeType="1"/>
        </xdr:cNvSpPr>
      </xdr:nvSpPr>
      <xdr:spPr bwMode="auto">
        <a:xfrm flipV="1">
          <a:off x="180022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102</xdr:row>
      <xdr:rowOff>0</xdr:rowOff>
    </xdr:from>
    <xdr:to>
      <xdr:col>34</xdr:col>
      <xdr:colOff>9525</xdr:colOff>
      <xdr:row>107</xdr:row>
      <xdr:rowOff>9525</xdr:rowOff>
    </xdr:to>
    <xdr:sp macro="" textlink="">
      <xdr:nvSpPr>
        <xdr:cNvPr id="191555" name="Line 4887"/>
        <xdr:cNvSpPr>
          <a:spLocks noChangeShapeType="1"/>
        </xdr:cNvSpPr>
      </xdr:nvSpPr>
      <xdr:spPr bwMode="auto">
        <a:xfrm flipV="1">
          <a:off x="227647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102</xdr:row>
      <xdr:rowOff>0</xdr:rowOff>
    </xdr:from>
    <xdr:to>
      <xdr:col>30</xdr:col>
      <xdr:colOff>38100</xdr:colOff>
      <xdr:row>107</xdr:row>
      <xdr:rowOff>9525</xdr:rowOff>
    </xdr:to>
    <xdr:sp macro="" textlink="">
      <xdr:nvSpPr>
        <xdr:cNvPr id="191556" name="Line 4887"/>
        <xdr:cNvSpPr>
          <a:spLocks noChangeShapeType="1"/>
        </xdr:cNvSpPr>
      </xdr:nvSpPr>
      <xdr:spPr bwMode="auto">
        <a:xfrm flipV="1">
          <a:off x="2038350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91557" name="Line 429"/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91558" name="Line 429"/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91559" name="Line 429"/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91560" name="Line 429"/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91561" name="Line 429"/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91562" name="Line 429"/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39</xdr:row>
      <xdr:rowOff>0</xdr:rowOff>
    </xdr:from>
    <xdr:to>
      <xdr:col>107</xdr:col>
      <xdr:colOff>9525</xdr:colOff>
      <xdr:row>40</xdr:row>
      <xdr:rowOff>0</xdr:rowOff>
    </xdr:to>
    <xdr:grpSp>
      <xdr:nvGrpSpPr>
        <xdr:cNvPr id="191563" name="Group 142"/>
        <xdr:cNvGrpSpPr>
          <a:grpSpLocks noChangeAspect="1"/>
        </xdr:cNvGrpSpPr>
      </xdr:nvGrpSpPr>
      <xdr:grpSpPr bwMode="auto">
        <a:xfrm>
          <a:off x="5916706" y="2185147"/>
          <a:ext cx="1286995" cy="56029"/>
          <a:chOff x="553" y="314"/>
          <a:chExt cx="115" cy="9"/>
        </a:xfrm>
      </xdr:grpSpPr>
      <xdr:sp macro="" textlink="">
        <xdr:nvSpPr>
          <xdr:cNvPr id="19170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92</xdr:row>
      <xdr:rowOff>9525</xdr:rowOff>
    </xdr:from>
    <xdr:to>
      <xdr:col>122</xdr:col>
      <xdr:colOff>19050</xdr:colOff>
      <xdr:row>93</xdr:row>
      <xdr:rowOff>9525</xdr:rowOff>
    </xdr:to>
    <xdr:grpSp>
      <xdr:nvGrpSpPr>
        <xdr:cNvPr id="191564" name="Group 142"/>
        <xdr:cNvGrpSpPr>
          <a:grpSpLocks noChangeAspect="1"/>
        </xdr:cNvGrpSpPr>
      </xdr:nvGrpSpPr>
      <xdr:grpSpPr bwMode="auto">
        <a:xfrm>
          <a:off x="7030571" y="5164231"/>
          <a:ext cx="1191185" cy="56029"/>
          <a:chOff x="553" y="314"/>
          <a:chExt cx="115" cy="9"/>
        </a:xfrm>
      </xdr:grpSpPr>
      <xdr:sp macro="" textlink="">
        <xdr:nvSpPr>
          <xdr:cNvPr id="19169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43</xdr:row>
      <xdr:rowOff>0</xdr:rowOff>
    </xdr:from>
    <xdr:to>
      <xdr:col>107</xdr:col>
      <xdr:colOff>9525</xdr:colOff>
      <xdr:row>44</xdr:row>
      <xdr:rowOff>0</xdr:rowOff>
    </xdr:to>
    <xdr:grpSp>
      <xdr:nvGrpSpPr>
        <xdr:cNvPr id="191565" name="Group 142"/>
        <xdr:cNvGrpSpPr>
          <a:grpSpLocks noChangeAspect="1"/>
        </xdr:cNvGrpSpPr>
      </xdr:nvGrpSpPr>
      <xdr:grpSpPr bwMode="auto">
        <a:xfrm>
          <a:off x="5916706" y="2409265"/>
          <a:ext cx="1286995" cy="56029"/>
          <a:chOff x="553" y="314"/>
          <a:chExt cx="115" cy="9"/>
        </a:xfrm>
      </xdr:grpSpPr>
      <xdr:sp macro="" textlink="">
        <xdr:nvSpPr>
          <xdr:cNvPr id="191689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0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1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2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3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4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5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47</xdr:row>
      <xdr:rowOff>0</xdr:rowOff>
    </xdr:from>
    <xdr:to>
      <xdr:col>107</xdr:col>
      <xdr:colOff>9525</xdr:colOff>
      <xdr:row>48</xdr:row>
      <xdr:rowOff>0</xdr:rowOff>
    </xdr:to>
    <xdr:grpSp>
      <xdr:nvGrpSpPr>
        <xdr:cNvPr id="191566" name="Group 142"/>
        <xdr:cNvGrpSpPr>
          <a:grpSpLocks noChangeAspect="1"/>
        </xdr:cNvGrpSpPr>
      </xdr:nvGrpSpPr>
      <xdr:grpSpPr bwMode="auto">
        <a:xfrm>
          <a:off x="5916706" y="2633382"/>
          <a:ext cx="1286995" cy="56030"/>
          <a:chOff x="553" y="314"/>
          <a:chExt cx="115" cy="9"/>
        </a:xfrm>
      </xdr:grpSpPr>
      <xdr:sp macro="" textlink="">
        <xdr:nvSpPr>
          <xdr:cNvPr id="191680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1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2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3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4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5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6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7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8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51</xdr:row>
      <xdr:rowOff>0</xdr:rowOff>
    </xdr:from>
    <xdr:to>
      <xdr:col>107</xdr:col>
      <xdr:colOff>9525</xdr:colOff>
      <xdr:row>52</xdr:row>
      <xdr:rowOff>0</xdr:rowOff>
    </xdr:to>
    <xdr:grpSp>
      <xdr:nvGrpSpPr>
        <xdr:cNvPr id="191567" name="Group 142"/>
        <xdr:cNvGrpSpPr>
          <a:grpSpLocks noChangeAspect="1"/>
        </xdr:cNvGrpSpPr>
      </xdr:nvGrpSpPr>
      <xdr:grpSpPr bwMode="auto">
        <a:xfrm>
          <a:off x="5916706" y="2857500"/>
          <a:ext cx="1286995" cy="56029"/>
          <a:chOff x="553" y="314"/>
          <a:chExt cx="115" cy="9"/>
        </a:xfrm>
      </xdr:grpSpPr>
      <xdr:sp macro="" textlink="">
        <xdr:nvSpPr>
          <xdr:cNvPr id="191671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2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3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4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5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6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7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8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9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55</xdr:row>
      <xdr:rowOff>0</xdr:rowOff>
    </xdr:from>
    <xdr:to>
      <xdr:col>107</xdr:col>
      <xdr:colOff>9525</xdr:colOff>
      <xdr:row>56</xdr:row>
      <xdr:rowOff>0</xdr:rowOff>
    </xdr:to>
    <xdr:grpSp>
      <xdr:nvGrpSpPr>
        <xdr:cNvPr id="191568" name="Group 142"/>
        <xdr:cNvGrpSpPr>
          <a:grpSpLocks noChangeAspect="1"/>
        </xdr:cNvGrpSpPr>
      </xdr:nvGrpSpPr>
      <xdr:grpSpPr bwMode="auto">
        <a:xfrm>
          <a:off x="5916706" y="3081618"/>
          <a:ext cx="1286995" cy="56029"/>
          <a:chOff x="553" y="314"/>
          <a:chExt cx="115" cy="9"/>
        </a:xfrm>
      </xdr:grpSpPr>
      <xdr:sp macro="" textlink="">
        <xdr:nvSpPr>
          <xdr:cNvPr id="191662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3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4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5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6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7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8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9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0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59</xdr:row>
      <xdr:rowOff>0</xdr:rowOff>
    </xdr:from>
    <xdr:to>
      <xdr:col>107</xdr:col>
      <xdr:colOff>9525</xdr:colOff>
      <xdr:row>60</xdr:row>
      <xdr:rowOff>0</xdr:rowOff>
    </xdr:to>
    <xdr:grpSp>
      <xdr:nvGrpSpPr>
        <xdr:cNvPr id="191569" name="Group 142"/>
        <xdr:cNvGrpSpPr>
          <a:grpSpLocks noChangeAspect="1"/>
        </xdr:cNvGrpSpPr>
      </xdr:nvGrpSpPr>
      <xdr:grpSpPr bwMode="auto">
        <a:xfrm>
          <a:off x="5916706" y="3305735"/>
          <a:ext cx="1286995" cy="56030"/>
          <a:chOff x="553" y="314"/>
          <a:chExt cx="115" cy="9"/>
        </a:xfrm>
      </xdr:grpSpPr>
      <xdr:sp macro="" textlink="">
        <xdr:nvSpPr>
          <xdr:cNvPr id="191653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4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5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6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7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8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9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0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1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63</xdr:row>
      <xdr:rowOff>0</xdr:rowOff>
    </xdr:from>
    <xdr:to>
      <xdr:col>107</xdr:col>
      <xdr:colOff>9525</xdr:colOff>
      <xdr:row>64</xdr:row>
      <xdr:rowOff>0</xdr:rowOff>
    </xdr:to>
    <xdr:grpSp>
      <xdr:nvGrpSpPr>
        <xdr:cNvPr id="191570" name="Group 142"/>
        <xdr:cNvGrpSpPr>
          <a:grpSpLocks noChangeAspect="1"/>
        </xdr:cNvGrpSpPr>
      </xdr:nvGrpSpPr>
      <xdr:grpSpPr bwMode="auto">
        <a:xfrm>
          <a:off x="5916706" y="3529853"/>
          <a:ext cx="1286995" cy="56029"/>
          <a:chOff x="553" y="314"/>
          <a:chExt cx="115" cy="9"/>
        </a:xfrm>
      </xdr:grpSpPr>
      <xdr:sp macro="" textlink="">
        <xdr:nvSpPr>
          <xdr:cNvPr id="191644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5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6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7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8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9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0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1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2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67</xdr:row>
      <xdr:rowOff>0</xdr:rowOff>
    </xdr:from>
    <xdr:to>
      <xdr:col>107</xdr:col>
      <xdr:colOff>9525</xdr:colOff>
      <xdr:row>68</xdr:row>
      <xdr:rowOff>0</xdr:rowOff>
    </xdr:to>
    <xdr:grpSp>
      <xdr:nvGrpSpPr>
        <xdr:cNvPr id="191571" name="Group 142"/>
        <xdr:cNvGrpSpPr>
          <a:grpSpLocks noChangeAspect="1"/>
        </xdr:cNvGrpSpPr>
      </xdr:nvGrpSpPr>
      <xdr:grpSpPr bwMode="auto">
        <a:xfrm>
          <a:off x="5916706" y="3753971"/>
          <a:ext cx="1286995" cy="56029"/>
          <a:chOff x="553" y="314"/>
          <a:chExt cx="115" cy="9"/>
        </a:xfrm>
      </xdr:grpSpPr>
      <xdr:sp macro="" textlink="">
        <xdr:nvSpPr>
          <xdr:cNvPr id="191635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6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7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8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9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0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1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2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3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71</xdr:row>
      <xdr:rowOff>0</xdr:rowOff>
    </xdr:from>
    <xdr:to>
      <xdr:col>107</xdr:col>
      <xdr:colOff>9525</xdr:colOff>
      <xdr:row>72</xdr:row>
      <xdr:rowOff>0</xdr:rowOff>
    </xdr:to>
    <xdr:grpSp>
      <xdr:nvGrpSpPr>
        <xdr:cNvPr id="191572" name="Group 142"/>
        <xdr:cNvGrpSpPr>
          <a:grpSpLocks noChangeAspect="1"/>
        </xdr:cNvGrpSpPr>
      </xdr:nvGrpSpPr>
      <xdr:grpSpPr bwMode="auto">
        <a:xfrm>
          <a:off x="5916706" y="3978088"/>
          <a:ext cx="1286995" cy="56030"/>
          <a:chOff x="553" y="314"/>
          <a:chExt cx="115" cy="9"/>
        </a:xfrm>
      </xdr:grpSpPr>
      <xdr:sp macro="" textlink="">
        <xdr:nvSpPr>
          <xdr:cNvPr id="191626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7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8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9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0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1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2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3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4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75</xdr:row>
      <xdr:rowOff>0</xdr:rowOff>
    </xdr:from>
    <xdr:to>
      <xdr:col>107</xdr:col>
      <xdr:colOff>9525</xdr:colOff>
      <xdr:row>76</xdr:row>
      <xdr:rowOff>0</xdr:rowOff>
    </xdr:to>
    <xdr:grpSp>
      <xdr:nvGrpSpPr>
        <xdr:cNvPr id="191573" name="Group 142"/>
        <xdr:cNvGrpSpPr>
          <a:grpSpLocks noChangeAspect="1"/>
        </xdr:cNvGrpSpPr>
      </xdr:nvGrpSpPr>
      <xdr:grpSpPr bwMode="auto">
        <a:xfrm>
          <a:off x="5916706" y="4202206"/>
          <a:ext cx="1286995" cy="56029"/>
          <a:chOff x="553" y="314"/>
          <a:chExt cx="115" cy="9"/>
        </a:xfrm>
      </xdr:grpSpPr>
      <xdr:sp macro="" textlink="">
        <xdr:nvSpPr>
          <xdr:cNvPr id="19161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79</xdr:row>
      <xdr:rowOff>0</xdr:rowOff>
    </xdr:from>
    <xdr:to>
      <xdr:col>107</xdr:col>
      <xdr:colOff>9525</xdr:colOff>
      <xdr:row>80</xdr:row>
      <xdr:rowOff>0</xdr:rowOff>
    </xdr:to>
    <xdr:grpSp>
      <xdr:nvGrpSpPr>
        <xdr:cNvPr id="191574" name="Group 142"/>
        <xdr:cNvGrpSpPr>
          <a:grpSpLocks noChangeAspect="1"/>
        </xdr:cNvGrpSpPr>
      </xdr:nvGrpSpPr>
      <xdr:grpSpPr bwMode="auto">
        <a:xfrm>
          <a:off x="5916706" y="4426324"/>
          <a:ext cx="1286995" cy="56029"/>
          <a:chOff x="553" y="314"/>
          <a:chExt cx="115" cy="9"/>
        </a:xfrm>
      </xdr:grpSpPr>
      <xdr:sp macro="" textlink="">
        <xdr:nvSpPr>
          <xdr:cNvPr id="19160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96</xdr:row>
      <xdr:rowOff>9525</xdr:rowOff>
    </xdr:from>
    <xdr:to>
      <xdr:col>122</xdr:col>
      <xdr:colOff>19050</xdr:colOff>
      <xdr:row>97</xdr:row>
      <xdr:rowOff>9525</xdr:rowOff>
    </xdr:to>
    <xdr:grpSp>
      <xdr:nvGrpSpPr>
        <xdr:cNvPr id="191575" name="Group 142"/>
        <xdr:cNvGrpSpPr>
          <a:grpSpLocks noChangeAspect="1"/>
        </xdr:cNvGrpSpPr>
      </xdr:nvGrpSpPr>
      <xdr:grpSpPr bwMode="auto">
        <a:xfrm>
          <a:off x="7030571" y="5388349"/>
          <a:ext cx="1191185" cy="56029"/>
          <a:chOff x="553" y="314"/>
          <a:chExt cx="115" cy="9"/>
        </a:xfrm>
      </xdr:grpSpPr>
      <xdr:sp macro="" textlink="">
        <xdr:nvSpPr>
          <xdr:cNvPr id="191599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0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1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2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3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4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5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100</xdr:row>
      <xdr:rowOff>9525</xdr:rowOff>
    </xdr:from>
    <xdr:to>
      <xdr:col>122</xdr:col>
      <xdr:colOff>19050</xdr:colOff>
      <xdr:row>101</xdr:row>
      <xdr:rowOff>9525</xdr:rowOff>
    </xdr:to>
    <xdr:grpSp>
      <xdr:nvGrpSpPr>
        <xdr:cNvPr id="191576" name="Group 142"/>
        <xdr:cNvGrpSpPr>
          <a:grpSpLocks noChangeAspect="1"/>
        </xdr:cNvGrpSpPr>
      </xdr:nvGrpSpPr>
      <xdr:grpSpPr bwMode="auto">
        <a:xfrm>
          <a:off x="7030571" y="5612466"/>
          <a:ext cx="1191185" cy="56030"/>
          <a:chOff x="553" y="314"/>
          <a:chExt cx="115" cy="9"/>
        </a:xfrm>
      </xdr:grpSpPr>
      <xdr:sp macro="" textlink="">
        <xdr:nvSpPr>
          <xdr:cNvPr id="191590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1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2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3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4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5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6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7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8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104</xdr:row>
      <xdr:rowOff>9525</xdr:rowOff>
    </xdr:from>
    <xdr:to>
      <xdr:col>122</xdr:col>
      <xdr:colOff>19050</xdr:colOff>
      <xdr:row>105</xdr:row>
      <xdr:rowOff>9525</xdr:rowOff>
    </xdr:to>
    <xdr:grpSp>
      <xdr:nvGrpSpPr>
        <xdr:cNvPr id="191577" name="Group 142"/>
        <xdr:cNvGrpSpPr>
          <a:grpSpLocks noChangeAspect="1"/>
        </xdr:cNvGrpSpPr>
      </xdr:nvGrpSpPr>
      <xdr:grpSpPr bwMode="auto">
        <a:xfrm>
          <a:off x="7030571" y="5836584"/>
          <a:ext cx="1191185" cy="56029"/>
          <a:chOff x="553" y="314"/>
          <a:chExt cx="115" cy="9"/>
        </a:xfrm>
      </xdr:grpSpPr>
      <xdr:sp macro="" textlink="">
        <xdr:nvSpPr>
          <xdr:cNvPr id="191581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2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3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4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5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6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7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8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9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25</xdr:col>
      <xdr:colOff>9526</xdr:colOff>
      <xdr:row>113</xdr:row>
      <xdr:rowOff>125024</xdr:rowOff>
    </xdr:from>
    <xdr:ext cx="4800599" cy="284551"/>
    <xdr:sp macro="" textlink="">
      <xdr:nvSpPr>
        <xdr:cNvPr id="320" name="正方形/長方形 319"/>
        <xdr:cNvSpPr/>
      </xdr:nvSpPr>
      <xdr:spPr bwMode="auto">
        <a:xfrm>
          <a:off x="1676401" y="7659299"/>
          <a:ext cx="4800599" cy="2845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400"/>
            <a:t>　</a:t>
          </a:r>
          <a:r>
            <a:rPr kumimoji="1" lang="en-US" altLang="ja-JP" sz="1400"/>
            <a:t>1</a:t>
          </a:r>
          <a:r>
            <a:rPr kumimoji="1" lang="ja-JP" altLang="en-US" sz="1400"/>
            <a:t>枚の請求書で明細欄が不足する場合は、記入例②を参照。</a:t>
          </a:r>
        </a:p>
        <a:p>
          <a:pPr algn="l"/>
          <a:endParaRPr kumimoji="1" lang="en-US" altLang="ja-JP" sz="1400"/>
        </a:p>
      </xdr:txBody>
    </xdr:sp>
    <xdr:clientData/>
  </xdr:oneCellAnchor>
  <xdr:twoCellAnchor>
    <xdr:from>
      <xdr:col>17</xdr:col>
      <xdr:colOff>28575</xdr:colOff>
      <xdr:row>32</xdr:row>
      <xdr:rowOff>0</xdr:rowOff>
    </xdr:from>
    <xdr:to>
      <xdr:col>51</xdr:col>
      <xdr:colOff>58270</xdr:colOff>
      <xdr:row>37</xdr:row>
      <xdr:rowOff>23532</xdr:rowOff>
    </xdr:to>
    <xdr:sp macro="" textlink="">
      <xdr:nvSpPr>
        <xdr:cNvPr id="321" name="AutoShape 4276"/>
        <xdr:cNvSpPr>
          <a:spLocks noChangeArrowheads="1"/>
        </xdr:cNvSpPr>
      </xdr:nvSpPr>
      <xdr:spPr bwMode="auto">
        <a:xfrm>
          <a:off x="1162050" y="1828800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  <xdr:twoCellAnchor>
    <xdr:from>
      <xdr:col>74</xdr:col>
      <xdr:colOff>19050</xdr:colOff>
      <xdr:row>47</xdr:row>
      <xdr:rowOff>0</xdr:rowOff>
    </xdr:from>
    <xdr:to>
      <xdr:col>108</xdr:col>
      <xdr:colOff>48745</xdr:colOff>
      <xdr:row>52</xdr:row>
      <xdr:rowOff>23532</xdr:rowOff>
    </xdr:to>
    <xdr:sp macro="" textlink="">
      <xdr:nvSpPr>
        <xdr:cNvPr id="322" name="AutoShape 4276"/>
        <xdr:cNvSpPr>
          <a:spLocks noChangeArrowheads="1"/>
        </xdr:cNvSpPr>
      </xdr:nvSpPr>
      <xdr:spPr bwMode="auto">
        <a:xfrm>
          <a:off x="4953000" y="2686050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92747" name="Line 429"/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92748" name="Line 429"/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92749" name="Line 429"/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92750" name="Line 429"/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92751" name="Line 429"/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92752" name="Line 429"/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64994</xdr:colOff>
      <xdr:row>67</xdr:row>
      <xdr:rowOff>17369</xdr:rowOff>
    </xdr:from>
    <xdr:to>
      <xdr:col>56</xdr:col>
      <xdr:colOff>37681</xdr:colOff>
      <xdr:row>76</xdr:row>
      <xdr:rowOff>44417</xdr:rowOff>
    </xdr:to>
    <xdr:sp macro="" textlink="">
      <xdr:nvSpPr>
        <xdr:cNvPr id="35" name="Oval 3313"/>
        <xdr:cNvSpPr>
          <a:spLocks noChangeArrowheads="1"/>
        </xdr:cNvSpPr>
      </xdr:nvSpPr>
      <xdr:spPr bwMode="auto">
        <a:xfrm>
          <a:off x="3198719" y="3846419"/>
          <a:ext cx="572762" cy="541398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anchorCtr="0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26</xdr:col>
      <xdr:colOff>66675</xdr:colOff>
      <xdr:row>102</xdr:row>
      <xdr:rowOff>0</xdr:rowOff>
    </xdr:from>
    <xdr:to>
      <xdr:col>26</xdr:col>
      <xdr:colOff>66675</xdr:colOff>
      <xdr:row>107</xdr:row>
      <xdr:rowOff>9525</xdr:rowOff>
    </xdr:to>
    <xdr:sp macro="" textlink="">
      <xdr:nvSpPr>
        <xdr:cNvPr id="192754" name="Line 4887"/>
        <xdr:cNvSpPr>
          <a:spLocks noChangeShapeType="1"/>
        </xdr:cNvSpPr>
      </xdr:nvSpPr>
      <xdr:spPr bwMode="auto">
        <a:xfrm flipV="1">
          <a:off x="180022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102</xdr:row>
      <xdr:rowOff>0</xdr:rowOff>
    </xdr:from>
    <xdr:to>
      <xdr:col>34</xdr:col>
      <xdr:colOff>9525</xdr:colOff>
      <xdr:row>107</xdr:row>
      <xdr:rowOff>9525</xdr:rowOff>
    </xdr:to>
    <xdr:sp macro="" textlink="">
      <xdr:nvSpPr>
        <xdr:cNvPr id="192755" name="Line 4887"/>
        <xdr:cNvSpPr>
          <a:spLocks noChangeShapeType="1"/>
        </xdr:cNvSpPr>
      </xdr:nvSpPr>
      <xdr:spPr bwMode="auto">
        <a:xfrm flipV="1">
          <a:off x="227647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102</xdr:row>
      <xdr:rowOff>0</xdr:rowOff>
    </xdr:from>
    <xdr:to>
      <xdr:col>30</xdr:col>
      <xdr:colOff>38100</xdr:colOff>
      <xdr:row>107</xdr:row>
      <xdr:rowOff>9525</xdr:rowOff>
    </xdr:to>
    <xdr:sp macro="" textlink="">
      <xdr:nvSpPr>
        <xdr:cNvPr id="192756" name="Line 4887"/>
        <xdr:cNvSpPr>
          <a:spLocks noChangeShapeType="1"/>
        </xdr:cNvSpPr>
      </xdr:nvSpPr>
      <xdr:spPr bwMode="auto">
        <a:xfrm flipV="1">
          <a:off x="2038350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92757" name="Line 429"/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92758" name="Line 429"/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92759" name="Line 429"/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92760" name="Line 429"/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92761" name="Line 429"/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92762" name="Line 429"/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39</xdr:row>
      <xdr:rowOff>0</xdr:rowOff>
    </xdr:from>
    <xdr:to>
      <xdr:col>107</xdr:col>
      <xdr:colOff>9525</xdr:colOff>
      <xdr:row>40</xdr:row>
      <xdr:rowOff>0</xdr:rowOff>
    </xdr:to>
    <xdr:grpSp>
      <xdr:nvGrpSpPr>
        <xdr:cNvPr id="192763" name="Group 142"/>
        <xdr:cNvGrpSpPr>
          <a:grpSpLocks noChangeAspect="1"/>
        </xdr:cNvGrpSpPr>
      </xdr:nvGrpSpPr>
      <xdr:grpSpPr bwMode="auto">
        <a:xfrm>
          <a:off x="5916706" y="2185147"/>
          <a:ext cx="1286995" cy="56029"/>
          <a:chOff x="553" y="314"/>
          <a:chExt cx="115" cy="9"/>
        </a:xfrm>
      </xdr:grpSpPr>
      <xdr:sp macro="" textlink="">
        <xdr:nvSpPr>
          <xdr:cNvPr id="192910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1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2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3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4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5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6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7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8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92</xdr:row>
      <xdr:rowOff>9525</xdr:rowOff>
    </xdr:from>
    <xdr:to>
      <xdr:col>122</xdr:col>
      <xdr:colOff>19050</xdr:colOff>
      <xdr:row>93</xdr:row>
      <xdr:rowOff>9525</xdr:rowOff>
    </xdr:to>
    <xdr:grpSp>
      <xdr:nvGrpSpPr>
        <xdr:cNvPr id="192764" name="Group 142"/>
        <xdr:cNvGrpSpPr>
          <a:grpSpLocks noChangeAspect="1"/>
        </xdr:cNvGrpSpPr>
      </xdr:nvGrpSpPr>
      <xdr:grpSpPr bwMode="auto">
        <a:xfrm>
          <a:off x="7030571" y="5164231"/>
          <a:ext cx="1191185" cy="56029"/>
          <a:chOff x="553" y="314"/>
          <a:chExt cx="115" cy="9"/>
        </a:xfrm>
      </xdr:grpSpPr>
      <xdr:sp macro="" textlink="">
        <xdr:nvSpPr>
          <xdr:cNvPr id="192901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2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3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4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5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6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7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8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9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43</xdr:row>
      <xdr:rowOff>0</xdr:rowOff>
    </xdr:from>
    <xdr:to>
      <xdr:col>107</xdr:col>
      <xdr:colOff>9525</xdr:colOff>
      <xdr:row>44</xdr:row>
      <xdr:rowOff>0</xdr:rowOff>
    </xdr:to>
    <xdr:grpSp>
      <xdr:nvGrpSpPr>
        <xdr:cNvPr id="192765" name="Group 142"/>
        <xdr:cNvGrpSpPr>
          <a:grpSpLocks noChangeAspect="1"/>
        </xdr:cNvGrpSpPr>
      </xdr:nvGrpSpPr>
      <xdr:grpSpPr bwMode="auto">
        <a:xfrm>
          <a:off x="5916706" y="2409265"/>
          <a:ext cx="1286995" cy="56029"/>
          <a:chOff x="553" y="314"/>
          <a:chExt cx="115" cy="9"/>
        </a:xfrm>
      </xdr:grpSpPr>
      <xdr:sp macro="" textlink="">
        <xdr:nvSpPr>
          <xdr:cNvPr id="192892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3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4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5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6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7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8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9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0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47</xdr:row>
      <xdr:rowOff>0</xdr:rowOff>
    </xdr:from>
    <xdr:to>
      <xdr:col>107</xdr:col>
      <xdr:colOff>9525</xdr:colOff>
      <xdr:row>48</xdr:row>
      <xdr:rowOff>0</xdr:rowOff>
    </xdr:to>
    <xdr:grpSp>
      <xdr:nvGrpSpPr>
        <xdr:cNvPr id="192766" name="Group 142"/>
        <xdr:cNvGrpSpPr>
          <a:grpSpLocks noChangeAspect="1"/>
        </xdr:cNvGrpSpPr>
      </xdr:nvGrpSpPr>
      <xdr:grpSpPr bwMode="auto">
        <a:xfrm>
          <a:off x="5916706" y="2633382"/>
          <a:ext cx="1286995" cy="56030"/>
          <a:chOff x="553" y="314"/>
          <a:chExt cx="115" cy="9"/>
        </a:xfrm>
      </xdr:grpSpPr>
      <xdr:sp macro="" textlink="">
        <xdr:nvSpPr>
          <xdr:cNvPr id="192883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4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5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6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7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8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9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0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1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51</xdr:row>
      <xdr:rowOff>0</xdr:rowOff>
    </xdr:from>
    <xdr:to>
      <xdr:col>107</xdr:col>
      <xdr:colOff>9525</xdr:colOff>
      <xdr:row>52</xdr:row>
      <xdr:rowOff>0</xdr:rowOff>
    </xdr:to>
    <xdr:grpSp>
      <xdr:nvGrpSpPr>
        <xdr:cNvPr id="192767" name="Group 142"/>
        <xdr:cNvGrpSpPr>
          <a:grpSpLocks noChangeAspect="1"/>
        </xdr:cNvGrpSpPr>
      </xdr:nvGrpSpPr>
      <xdr:grpSpPr bwMode="auto">
        <a:xfrm>
          <a:off x="5916706" y="2857500"/>
          <a:ext cx="1286995" cy="56029"/>
          <a:chOff x="553" y="314"/>
          <a:chExt cx="115" cy="9"/>
        </a:xfrm>
      </xdr:grpSpPr>
      <xdr:sp macro="" textlink="">
        <xdr:nvSpPr>
          <xdr:cNvPr id="192874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5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6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7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8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9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0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1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2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55</xdr:row>
      <xdr:rowOff>0</xdr:rowOff>
    </xdr:from>
    <xdr:to>
      <xdr:col>107</xdr:col>
      <xdr:colOff>9525</xdr:colOff>
      <xdr:row>56</xdr:row>
      <xdr:rowOff>0</xdr:rowOff>
    </xdr:to>
    <xdr:grpSp>
      <xdr:nvGrpSpPr>
        <xdr:cNvPr id="192768" name="Group 142"/>
        <xdr:cNvGrpSpPr>
          <a:grpSpLocks noChangeAspect="1"/>
        </xdr:cNvGrpSpPr>
      </xdr:nvGrpSpPr>
      <xdr:grpSpPr bwMode="auto">
        <a:xfrm>
          <a:off x="5916706" y="3081618"/>
          <a:ext cx="1286995" cy="56029"/>
          <a:chOff x="553" y="314"/>
          <a:chExt cx="115" cy="9"/>
        </a:xfrm>
      </xdr:grpSpPr>
      <xdr:sp macro="" textlink="">
        <xdr:nvSpPr>
          <xdr:cNvPr id="192865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6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7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8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9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0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1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2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3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59</xdr:row>
      <xdr:rowOff>0</xdr:rowOff>
    </xdr:from>
    <xdr:to>
      <xdr:col>107</xdr:col>
      <xdr:colOff>9525</xdr:colOff>
      <xdr:row>60</xdr:row>
      <xdr:rowOff>0</xdr:rowOff>
    </xdr:to>
    <xdr:grpSp>
      <xdr:nvGrpSpPr>
        <xdr:cNvPr id="192769" name="Group 142"/>
        <xdr:cNvGrpSpPr>
          <a:grpSpLocks noChangeAspect="1"/>
        </xdr:cNvGrpSpPr>
      </xdr:nvGrpSpPr>
      <xdr:grpSpPr bwMode="auto">
        <a:xfrm>
          <a:off x="5916706" y="3305735"/>
          <a:ext cx="1286995" cy="56030"/>
          <a:chOff x="553" y="314"/>
          <a:chExt cx="115" cy="9"/>
        </a:xfrm>
      </xdr:grpSpPr>
      <xdr:sp macro="" textlink="">
        <xdr:nvSpPr>
          <xdr:cNvPr id="192856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7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8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9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0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1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2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3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4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63</xdr:row>
      <xdr:rowOff>0</xdr:rowOff>
    </xdr:from>
    <xdr:to>
      <xdr:col>107</xdr:col>
      <xdr:colOff>9525</xdr:colOff>
      <xdr:row>64</xdr:row>
      <xdr:rowOff>0</xdr:rowOff>
    </xdr:to>
    <xdr:grpSp>
      <xdr:nvGrpSpPr>
        <xdr:cNvPr id="192770" name="Group 142"/>
        <xdr:cNvGrpSpPr>
          <a:grpSpLocks noChangeAspect="1"/>
        </xdr:cNvGrpSpPr>
      </xdr:nvGrpSpPr>
      <xdr:grpSpPr bwMode="auto">
        <a:xfrm>
          <a:off x="5916706" y="3529853"/>
          <a:ext cx="1286995" cy="56029"/>
          <a:chOff x="553" y="314"/>
          <a:chExt cx="115" cy="9"/>
        </a:xfrm>
      </xdr:grpSpPr>
      <xdr:sp macro="" textlink="">
        <xdr:nvSpPr>
          <xdr:cNvPr id="19284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67</xdr:row>
      <xdr:rowOff>0</xdr:rowOff>
    </xdr:from>
    <xdr:to>
      <xdr:col>107</xdr:col>
      <xdr:colOff>9525</xdr:colOff>
      <xdr:row>68</xdr:row>
      <xdr:rowOff>0</xdr:rowOff>
    </xdr:to>
    <xdr:grpSp>
      <xdr:nvGrpSpPr>
        <xdr:cNvPr id="192771" name="Group 142"/>
        <xdr:cNvGrpSpPr>
          <a:grpSpLocks noChangeAspect="1"/>
        </xdr:cNvGrpSpPr>
      </xdr:nvGrpSpPr>
      <xdr:grpSpPr bwMode="auto">
        <a:xfrm>
          <a:off x="5916706" y="3753971"/>
          <a:ext cx="1286995" cy="56029"/>
          <a:chOff x="553" y="314"/>
          <a:chExt cx="115" cy="9"/>
        </a:xfrm>
      </xdr:grpSpPr>
      <xdr:sp macro="" textlink="">
        <xdr:nvSpPr>
          <xdr:cNvPr id="19283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71</xdr:row>
      <xdr:rowOff>0</xdr:rowOff>
    </xdr:from>
    <xdr:to>
      <xdr:col>107</xdr:col>
      <xdr:colOff>9525</xdr:colOff>
      <xdr:row>72</xdr:row>
      <xdr:rowOff>0</xdr:rowOff>
    </xdr:to>
    <xdr:grpSp>
      <xdr:nvGrpSpPr>
        <xdr:cNvPr id="192772" name="Group 142"/>
        <xdr:cNvGrpSpPr>
          <a:grpSpLocks noChangeAspect="1"/>
        </xdr:cNvGrpSpPr>
      </xdr:nvGrpSpPr>
      <xdr:grpSpPr bwMode="auto">
        <a:xfrm>
          <a:off x="5916706" y="3978088"/>
          <a:ext cx="1286995" cy="56030"/>
          <a:chOff x="553" y="314"/>
          <a:chExt cx="115" cy="9"/>
        </a:xfrm>
      </xdr:grpSpPr>
      <xdr:sp macro="" textlink="">
        <xdr:nvSpPr>
          <xdr:cNvPr id="192829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0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1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2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3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4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5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75</xdr:row>
      <xdr:rowOff>0</xdr:rowOff>
    </xdr:from>
    <xdr:to>
      <xdr:col>107</xdr:col>
      <xdr:colOff>9525</xdr:colOff>
      <xdr:row>76</xdr:row>
      <xdr:rowOff>0</xdr:rowOff>
    </xdr:to>
    <xdr:grpSp>
      <xdr:nvGrpSpPr>
        <xdr:cNvPr id="192773" name="Group 142"/>
        <xdr:cNvGrpSpPr>
          <a:grpSpLocks noChangeAspect="1"/>
        </xdr:cNvGrpSpPr>
      </xdr:nvGrpSpPr>
      <xdr:grpSpPr bwMode="auto">
        <a:xfrm>
          <a:off x="5916706" y="4202206"/>
          <a:ext cx="1286995" cy="56029"/>
          <a:chOff x="553" y="314"/>
          <a:chExt cx="115" cy="9"/>
        </a:xfrm>
      </xdr:grpSpPr>
      <xdr:sp macro="" textlink="">
        <xdr:nvSpPr>
          <xdr:cNvPr id="192820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1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2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3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4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5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6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7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8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79</xdr:row>
      <xdr:rowOff>0</xdr:rowOff>
    </xdr:from>
    <xdr:to>
      <xdr:col>107</xdr:col>
      <xdr:colOff>9525</xdr:colOff>
      <xdr:row>80</xdr:row>
      <xdr:rowOff>0</xdr:rowOff>
    </xdr:to>
    <xdr:grpSp>
      <xdr:nvGrpSpPr>
        <xdr:cNvPr id="192774" name="Group 142"/>
        <xdr:cNvGrpSpPr>
          <a:grpSpLocks noChangeAspect="1"/>
        </xdr:cNvGrpSpPr>
      </xdr:nvGrpSpPr>
      <xdr:grpSpPr bwMode="auto">
        <a:xfrm>
          <a:off x="5916706" y="4426324"/>
          <a:ext cx="1286995" cy="56029"/>
          <a:chOff x="553" y="314"/>
          <a:chExt cx="115" cy="9"/>
        </a:xfrm>
      </xdr:grpSpPr>
      <xdr:sp macro="" textlink="">
        <xdr:nvSpPr>
          <xdr:cNvPr id="192811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2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3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4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5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6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7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8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9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96</xdr:row>
      <xdr:rowOff>9525</xdr:rowOff>
    </xdr:from>
    <xdr:to>
      <xdr:col>122</xdr:col>
      <xdr:colOff>19050</xdr:colOff>
      <xdr:row>97</xdr:row>
      <xdr:rowOff>9525</xdr:rowOff>
    </xdr:to>
    <xdr:grpSp>
      <xdr:nvGrpSpPr>
        <xdr:cNvPr id="192775" name="Group 142"/>
        <xdr:cNvGrpSpPr>
          <a:grpSpLocks noChangeAspect="1"/>
        </xdr:cNvGrpSpPr>
      </xdr:nvGrpSpPr>
      <xdr:grpSpPr bwMode="auto">
        <a:xfrm>
          <a:off x="7030571" y="5388349"/>
          <a:ext cx="1191185" cy="56029"/>
          <a:chOff x="553" y="314"/>
          <a:chExt cx="115" cy="9"/>
        </a:xfrm>
      </xdr:grpSpPr>
      <xdr:sp macro="" textlink="">
        <xdr:nvSpPr>
          <xdr:cNvPr id="192802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3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4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5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6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7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8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9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0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100</xdr:row>
      <xdr:rowOff>9525</xdr:rowOff>
    </xdr:from>
    <xdr:to>
      <xdr:col>122</xdr:col>
      <xdr:colOff>19050</xdr:colOff>
      <xdr:row>101</xdr:row>
      <xdr:rowOff>9525</xdr:rowOff>
    </xdr:to>
    <xdr:grpSp>
      <xdr:nvGrpSpPr>
        <xdr:cNvPr id="192776" name="Group 142"/>
        <xdr:cNvGrpSpPr>
          <a:grpSpLocks noChangeAspect="1"/>
        </xdr:cNvGrpSpPr>
      </xdr:nvGrpSpPr>
      <xdr:grpSpPr bwMode="auto">
        <a:xfrm>
          <a:off x="7030571" y="5612466"/>
          <a:ext cx="1191185" cy="56030"/>
          <a:chOff x="553" y="314"/>
          <a:chExt cx="115" cy="9"/>
        </a:xfrm>
      </xdr:grpSpPr>
      <xdr:sp macro="" textlink="">
        <xdr:nvSpPr>
          <xdr:cNvPr id="192793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4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5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6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7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8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9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0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1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104</xdr:row>
      <xdr:rowOff>9525</xdr:rowOff>
    </xdr:from>
    <xdr:to>
      <xdr:col>122</xdr:col>
      <xdr:colOff>19050</xdr:colOff>
      <xdr:row>105</xdr:row>
      <xdr:rowOff>9525</xdr:rowOff>
    </xdr:to>
    <xdr:grpSp>
      <xdr:nvGrpSpPr>
        <xdr:cNvPr id="192777" name="Group 142"/>
        <xdr:cNvGrpSpPr>
          <a:grpSpLocks noChangeAspect="1"/>
        </xdr:cNvGrpSpPr>
      </xdr:nvGrpSpPr>
      <xdr:grpSpPr bwMode="auto">
        <a:xfrm>
          <a:off x="7030571" y="5836584"/>
          <a:ext cx="1191185" cy="56029"/>
          <a:chOff x="553" y="314"/>
          <a:chExt cx="115" cy="9"/>
        </a:xfrm>
      </xdr:grpSpPr>
      <xdr:sp macro="" textlink="">
        <xdr:nvSpPr>
          <xdr:cNvPr id="192784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85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86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87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88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89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0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1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2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15</xdr:col>
      <xdr:colOff>1680</xdr:colOff>
      <xdr:row>112</xdr:row>
      <xdr:rowOff>162249</xdr:rowOff>
    </xdr:from>
    <xdr:ext cx="5856195" cy="761676"/>
    <xdr:sp macro="" textlink="">
      <xdr:nvSpPr>
        <xdr:cNvPr id="317" name="正方形/長方形 316"/>
        <xdr:cNvSpPr/>
      </xdr:nvSpPr>
      <xdr:spPr bwMode="auto">
        <a:xfrm>
          <a:off x="1001805" y="7467924"/>
          <a:ext cx="5856195" cy="7616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l"/>
          <a:r>
            <a:rPr kumimoji="1" lang="en-US" altLang="ja-JP" sz="1400"/>
            <a:t>1</a:t>
          </a:r>
          <a:r>
            <a:rPr kumimoji="1" lang="ja-JP" altLang="en-US" sz="1400"/>
            <a:t>枚の請求書で明細欄が不足する場合は、本記入例のとおり、数量を「</a:t>
          </a:r>
          <a:r>
            <a:rPr kumimoji="1" lang="en-US" altLang="ja-JP" sz="1400"/>
            <a:t>1</a:t>
          </a:r>
          <a:r>
            <a:rPr kumimoji="1" lang="ja-JP" altLang="en-US" sz="1400"/>
            <a:t>」とし、</a:t>
          </a:r>
          <a:endParaRPr kumimoji="1" lang="en-US" altLang="ja-JP" sz="1400"/>
        </a:p>
        <a:p>
          <a:pPr algn="l"/>
          <a:r>
            <a:rPr kumimoji="1" lang="ja-JP" altLang="en-US" sz="1400"/>
            <a:t>単価欄に合計金額（税抜き）を消費税率毎に入力。</a:t>
          </a:r>
        </a:p>
        <a:p>
          <a:pPr algn="l"/>
          <a:r>
            <a:rPr kumimoji="1" lang="ja-JP" altLang="en-US" sz="1400"/>
            <a:t>別紙として添付する明細は記載項目を網羅した任意の様式可。</a:t>
          </a:r>
        </a:p>
        <a:p>
          <a:pPr algn="l"/>
          <a:endParaRPr kumimoji="1" lang="en-US" altLang="ja-JP" sz="1400"/>
        </a:p>
      </xdr:txBody>
    </xdr:sp>
    <xdr:clientData/>
  </xdr:oneCellAnchor>
  <xdr:twoCellAnchor>
    <xdr:from>
      <xdr:col>26</xdr:col>
      <xdr:colOff>66675</xdr:colOff>
      <xdr:row>102</xdr:row>
      <xdr:rowOff>0</xdr:rowOff>
    </xdr:from>
    <xdr:to>
      <xdr:col>26</xdr:col>
      <xdr:colOff>66675</xdr:colOff>
      <xdr:row>107</xdr:row>
      <xdr:rowOff>9525</xdr:rowOff>
    </xdr:to>
    <xdr:sp macro="" textlink="">
      <xdr:nvSpPr>
        <xdr:cNvPr id="192779" name="Line 4887"/>
        <xdr:cNvSpPr>
          <a:spLocks noChangeShapeType="1"/>
        </xdr:cNvSpPr>
      </xdr:nvSpPr>
      <xdr:spPr bwMode="auto">
        <a:xfrm flipV="1">
          <a:off x="180022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102</xdr:row>
      <xdr:rowOff>0</xdr:rowOff>
    </xdr:from>
    <xdr:to>
      <xdr:col>34</xdr:col>
      <xdr:colOff>9525</xdr:colOff>
      <xdr:row>107</xdr:row>
      <xdr:rowOff>9525</xdr:rowOff>
    </xdr:to>
    <xdr:sp macro="" textlink="">
      <xdr:nvSpPr>
        <xdr:cNvPr id="192780" name="Line 4887"/>
        <xdr:cNvSpPr>
          <a:spLocks noChangeShapeType="1"/>
        </xdr:cNvSpPr>
      </xdr:nvSpPr>
      <xdr:spPr bwMode="auto">
        <a:xfrm flipV="1">
          <a:off x="227647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102</xdr:row>
      <xdr:rowOff>0</xdr:rowOff>
    </xdr:from>
    <xdr:to>
      <xdr:col>30</xdr:col>
      <xdr:colOff>38100</xdr:colOff>
      <xdr:row>107</xdr:row>
      <xdr:rowOff>9525</xdr:rowOff>
    </xdr:to>
    <xdr:sp macro="" textlink="">
      <xdr:nvSpPr>
        <xdr:cNvPr id="192781" name="Line 4887"/>
        <xdr:cNvSpPr>
          <a:spLocks noChangeShapeType="1"/>
        </xdr:cNvSpPr>
      </xdr:nvSpPr>
      <xdr:spPr bwMode="auto">
        <a:xfrm flipV="1">
          <a:off x="2038350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51</xdr:col>
      <xdr:colOff>48745</xdr:colOff>
      <xdr:row>37</xdr:row>
      <xdr:rowOff>52107</xdr:rowOff>
    </xdr:to>
    <xdr:sp macro="" textlink="">
      <xdr:nvSpPr>
        <xdr:cNvPr id="323" name="AutoShape 4276"/>
        <xdr:cNvSpPr>
          <a:spLocks noChangeArrowheads="1"/>
        </xdr:cNvSpPr>
      </xdr:nvSpPr>
      <xdr:spPr bwMode="auto">
        <a:xfrm>
          <a:off x="1152525" y="1857375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  <xdr:twoCellAnchor>
    <xdr:from>
      <xdr:col>74</xdr:col>
      <xdr:colOff>28575</xdr:colOff>
      <xdr:row>43</xdr:row>
      <xdr:rowOff>38100</xdr:rowOff>
    </xdr:from>
    <xdr:to>
      <xdr:col>108</xdr:col>
      <xdr:colOff>58270</xdr:colOff>
      <xdr:row>49</xdr:row>
      <xdr:rowOff>4482</xdr:rowOff>
    </xdr:to>
    <xdr:sp macro="" textlink="">
      <xdr:nvSpPr>
        <xdr:cNvPr id="324" name="AutoShape 4276"/>
        <xdr:cNvSpPr>
          <a:spLocks noChangeArrowheads="1"/>
        </xdr:cNvSpPr>
      </xdr:nvSpPr>
      <xdr:spPr bwMode="auto">
        <a:xfrm>
          <a:off x="4962525" y="2495550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V3136"/>
  <sheetViews>
    <sheetView showGridLines="0" tabSelected="1" zoomScale="85" zoomScaleNormal="85" workbookViewId="0">
      <selection activeCell="DV130" sqref="DV130"/>
    </sheetView>
  </sheetViews>
  <sheetFormatPr defaultRowHeight="12"/>
  <cols>
    <col min="1" max="124" width="0.875" style="1" customWidth="1"/>
    <col min="125" max="125" width="3.25" style="1" customWidth="1"/>
    <col min="126" max="126" width="6" style="1" customWidth="1"/>
    <col min="127" max="16384" width="9" style="1"/>
  </cols>
  <sheetData>
    <row r="1" spans="1:124" ht="5.099999999999999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85" t="s">
        <v>23</v>
      </c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2"/>
      <c r="BG1" s="2"/>
      <c r="BH1" s="2"/>
      <c r="BI1" s="2"/>
      <c r="BJ1" s="2"/>
      <c r="BK1" s="2"/>
      <c r="BL1" s="162" t="s">
        <v>19</v>
      </c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4"/>
      <c r="CE1" s="164"/>
      <c r="CF1" s="164"/>
      <c r="CG1" s="164"/>
      <c r="CH1" s="164"/>
      <c r="CI1" s="162" t="s">
        <v>21</v>
      </c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4"/>
      <c r="CZ1" s="2"/>
      <c r="DA1" s="2"/>
      <c r="DB1" s="2"/>
      <c r="DC1" s="159" t="s">
        <v>20</v>
      </c>
      <c r="DD1" s="167"/>
      <c r="DE1" s="167"/>
      <c r="DF1" s="167"/>
      <c r="DG1" s="167"/>
      <c r="DH1" s="167"/>
      <c r="DI1" s="167"/>
      <c r="DJ1" s="167"/>
      <c r="DK1" s="167"/>
      <c r="DL1" s="159"/>
      <c r="DM1" s="159"/>
      <c r="DN1" s="159"/>
      <c r="DO1" s="159"/>
      <c r="DP1" s="159"/>
      <c r="DQ1" s="159"/>
      <c r="DR1" s="159"/>
      <c r="DS1" s="159"/>
      <c r="DT1" s="159"/>
    </row>
    <row r="2" spans="1:124" ht="5.099999999999999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2"/>
      <c r="BG2" s="2"/>
      <c r="BH2" s="2"/>
      <c r="BI2" s="2"/>
      <c r="BJ2" s="2"/>
      <c r="BK2" s="2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4"/>
      <c r="CE2" s="164"/>
      <c r="CF2" s="164"/>
      <c r="CG2" s="164"/>
      <c r="CH2" s="164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4"/>
      <c r="CZ2" s="2"/>
      <c r="DA2" s="2"/>
      <c r="DB2" s="2"/>
      <c r="DC2" s="168"/>
      <c r="DD2" s="168"/>
      <c r="DE2" s="168"/>
      <c r="DF2" s="168"/>
      <c r="DG2" s="168"/>
      <c r="DH2" s="168"/>
      <c r="DI2" s="168"/>
      <c r="DJ2" s="168"/>
      <c r="DK2" s="168"/>
      <c r="DL2" s="160"/>
      <c r="DM2" s="160"/>
      <c r="DN2" s="160"/>
      <c r="DO2" s="160"/>
      <c r="DP2" s="160"/>
      <c r="DQ2" s="160"/>
      <c r="DR2" s="160"/>
      <c r="DS2" s="160"/>
      <c r="DT2" s="160"/>
    </row>
    <row r="3" spans="1:124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2"/>
      <c r="BG3" s="2"/>
      <c r="BH3" s="2"/>
      <c r="BI3" s="2"/>
      <c r="BJ3" s="2"/>
      <c r="BK3" s="2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4"/>
      <c r="CE3" s="164"/>
      <c r="CF3" s="164"/>
      <c r="CG3" s="164"/>
      <c r="CH3" s="164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4"/>
      <c r="CZ3" s="2"/>
      <c r="DA3" s="2"/>
      <c r="DB3" s="2"/>
      <c r="DC3" s="168"/>
      <c r="DD3" s="168"/>
      <c r="DE3" s="168"/>
      <c r="DF3" s="168"/>
      <c r="DG3" s="168"/>
      <c r="DH3" s="168"/>
      <c r="DI3" s="168"/>
      <c r="DJ3" s="168"/>
      <c r="DK3" s="168"/>
      <c r="DL3" s="160"/>
      <c r="DM3" s="160"/>
      <c r="DN3" s="160"/>
      <c r="DO3" s="160"/>
      <c r="DP3" s="160"/>
      <c r="DQ3" s="160"/>
      <c r="DR3" s="160"/>
      <c r="DS3" s="160"/>
      <c r="DT3" s="160"/>
    </row>
    <row r="4" spans="1:124" ht="5.099999999999999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2"/>
      <c r="BG4" s="2"/>
      <c r="BH4" s="2"/>
      <c r="BI4" s="2"/>
      <c r="BJ4" s="2"/>
      <c r="BK4" s="2"/>
      <c r="BL4" s="165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66"/>
      <c r="CZ4" s="2"/>
      <c r="DA4" s="2"/>
      <c r="DB4" s="2"/>
      <c r="DC4" s="168"/>
      <c r="DD4" s="168"/>
      <c r="DE4" s="168"/>
      <c r="DF4" s="168"/>
      <c r="DG4" s="168"/>
      <c r="DH4" s="168"/>
      <c r="DI4" s="168"/>
      <c r="DJ4" s="168"/>
      <c r="DK4" s="168"/>
      <c r="DL4" s="160"/>
      <c r="DM4" s="160"/>
      <c r="DN4" s="160"/>
      <c r="DO4" s="160"/>
      <c r="DP4" s="160"/>
      <c r="DQ4" s="160"/>
      <c r="DR4" s="160"/>
      <c r="DS4" s="160"/>
      <c r="DT4" s="160"/>
    </row>
    <row r="5" spans="1:124" ht="5.099999999999999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2"/>
      <c r="BG5" s="2"/>
      <c r="BH5" s="2"/>
      <c r="BI5" s="2"/>
      <c r="BJ5" s="2"/>
      <c r="BK5" s="2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66"/>
      <c r="CZ5" s="2"/>
      <c r="DA5" s="2"/>
      <c r="DB5" s="2"/>
      <c r="DC5" s="168"/>
      <c r="DD5" s="168"/>
      <c r="DE5" s="168"/>
      <c r="DF5" s="168"/>
      <c r="DG5" s="168"/>
      <c r="DH5" s="168"/>
      <c r="DI5" s="168"/>
      <c r="DJ5" s="168"/>
      <c r="DK5" s="168"/>
      <c r="DL5" s="160"/>
      <c r="DM5" s="160"/>
      <c r="DN5" s="160"/>
      <c r="DO5" s="160"/>
      <c r="DP5" s="160"/>
      <c r="DQ5" s="160"/>
      <c r="DR5" s="160"/>
      <c r="DS5" s="160"/>
      <c r="DT5" s="160"/>
    </row>
    <row r="6" spans="1:124" ht="5.099999999999999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2"/>
      <c r="BG6" s="2"/>
      <c r="BH6" s="2"/>
      <c r="BI6" s="2"/>
      <c r="BJ6" s="2"/>
      <c r="BK6" s="2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66"/>
      <c r="CZ6" s="2"/>
      <c r="DA6" s="2"/>
      <c r="DB6" s="2"/>
      <c r="DC6" s="169"/>
      <c r="DD6" s="169"/>
      <c r="DE6" s="169"/>
      <c r="DF6" s="169"/>
      <c r="DG6" s="169"/>
      <c r="DH6" s="169"/>
      <c r="DI6" s="169"/>
      <c r="DJ6" s="169"/>
      <c r="DK6" s="169"/>
      <c r="DL6" s="161"/>
      <c r="DM6" s="161"/>
      <c r="DN6" s="161"/>
      <c r="DO6" s="161"/>
      <c r="DP6" s="161"/>
      <c r="DQ6" s="161"/>
      <c r="DR6" s="161"/>
      <c r="DS6" s="161"/>
      <c r="DT6" s="161"/>
    </row>
    <row r="7" spans="1:124" ht="5.099999999999999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2"/>
      <c r="BG7" s="2"/>
      <c r="BH7" s="2"/>
      <c r="BI7" s="2"/>
      <c r="BJ7" s="2"/>
      <c r="BK7" s="2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66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1:124" ht="5.099999999999999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2"/>
      <c r="BG8" s="2"/>
      <c r="BH8" s="2"/>
      <c r="BI8" s="2"/>
      <c r="BJ8" s="2"/>
      <c r="BK8" s="2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66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ht="5.099999999999999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86" t="s">
        <v>24</v>
      </c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2"/>
      <c r="BG9" s="2"/>
      <c r="BH9" s="2"/>
      <c r="BI9" s="2"/>
      <c r="BJ9" s="2"/>
      <c r="BK9" s="2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66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ht="5.099999999999999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2"/>
      <c r="BG10" s="2"/>
      <c r="BH10" s="2"/>
      <c r="BI10" s="2"/>
      <c r="BJ10" s="2"/>
      <c r="BK10" s="2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66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ht="5.099999999999999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2"/>
      <c r="BG11" s="2"/>
      <c r="BH11" s="2"/>
      <c r="BI11" s="2"/>
      <c r="BJ11" s="2"/>
      <c r="BK11" s="2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66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ht="5.099999999999999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2"/>
      <c r="BG12" s="2"/>
      <c r="BH12" s="2"/>
      <c r="BI12" s="2"/>
      <c r="BJ12" s="2"/>
      <c r="BK12" s="2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66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ht="5.099999999999999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2"/>
      <c r="BG13" s="2"/>
      <c r="BH13" s="2"/>
      <c r="BI13" s="2"/>
      <c r="BJ13" s="2"/>
      <c r="BK13" s="2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66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ht="5.099999999999999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2"/>
      <c r="BG14" s="2"/>
      <c r="BH14" s="2"/>
      <c r="BI14" s="2"/>
      <c r="BJ14" s="2"/>
      <c r="BK14" s="2"/>
      <c r="BL14" s="162" t="s">
        <v>22</v>
      </c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4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ht="5.0999999999999996" customHeight="1">
      <c r="A15" s="2"/>
      <c r="B15" s="2"/>
      <c r="C15" s="2"/>
      <c r="D15" s="2"/>
      <c r="E15" s="2"/>
      <c r="F15" s="2"/>
      <c r="G15" s="181" t="s">
        <v>25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4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ht="5.0999999999999996" customHeight="1">
      <c r="A16" s="2"/>
      <c r="B16" s="2"/>
      <c r="C16" s="2"/>
      <c r="D16" s="2"/>
      <c r="E16" s="2"/>
      <c r="F16" s="2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4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ht="5.0999999999999996" customHeight="1">
      <c r="A17" s="2"/>
      <c r="B17" s="2"/>
      <c r="C17" s="2"/>
      <c r="D17" s="2"/>
      <c r="E17" s="2"/>
      <c r="F17" s="2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66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 ht="5.0999999999999996" customHeight="1">
      <c r="A18" s="2"/>
      <c r="B18" s="2"/>
      <c r="C18" s="2"/>
      <c r="D18" s="2"/>
      <c r="E18" s="2"/>
      <c r="F18" s="2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66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 ht="5.0999999999999996" customHeight="1">
      <c r="A19" s="2"/>
      <c r="B19" s="2"/>
      <c r="C19" s="2"/>
      <c r="D19" s="2"/>
      <c r="E19" s="2"/>
      <c r="F19" s="2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66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124" ht="5.099999999999999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66"/>
      <c r="CZ20" s="2"/>
      <c r="DA20" s="2"/>
      <c r="DB20" s="2"/>
      <c r="DC20" s="2"/>
      <c r="DD20" s="2"/>
      <c r="DE20" s="2"/>
      <c r="DF20" s="2"/>
      <c r="DG20" s="182">
        <v>1311</v>
      </c>
      <c r="DH20" s="182"/>
      <c r="DI20" s="182"/>
      <c r="DJ20" s="182"/>
      <c r="DK20" s="85" t="s">
        <v>54</v>
      </c>
      <c r="DL20" s="86"/>
      <c r="DM20" s="86"/>
      <c r="DN20" s="86"/>
      <c r="DO20" s="86"/>
      <c r="DP20" s="86"/>
      <c r="DQ20" s="86"/>
      <c r="DR20" s="86"/>
      <c r="DS20" s="86"/>
      <c r="DT20" s="87"/>
    </row>
    <row r="21" spans="1:124" ht="5.0999999999999996" customHeight="1">
      <c r="A21" s="2"/>
      <c r="B21" s="2"/>
      <c r="C21" s="2"/>
      <c r="D21" s="2"/>
      <c r="E21" s="2"/>
      <c r="F21" s="2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2"/>
      <c r="AQ21" s="2"/>
      <c r="AR21" s="179" t="s">
        <v>27</v>
      </c>
      <c r="AS21" s="180"/>
      <c r="AT21" s="180"/>
      <c r="AU21" s="180"/>
      <c r="AV21" s="180"/>
      <c r="AW21" s="180"/>
      <c r="AX21" s="180"/>
      <c r="AY21" s="180"/>
      <c r="AZ21" s="180"/>
      <c r="BA21" s="187" t="s">
        <v>0</v>
      </c>
      <c r="BB21" s="187"/>
      <c r="BC21" s="187"/>
      <c r="BD21" s="187"/>
      <c r="BE21" s="2"/>
      <c r="BF21" s="2"/>
      <c r="BG21" s="2"/>
      <c r="BH21" s="2"/>
      <c r="BI21" s="2"/>
      <c r="BJ21" s="2"/>
      <c r="BK21" s="2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66"/>
      <c r="CZ21" s="2"/>
      <c r="DA21" s="2"/>
      <c r="DB21" s="2"/>
      <c r="DC21" s="2"/>
      <c r="DD21" s="2"/>
      <c r="DE21" s="2"/>
      <c r="DF21" s="2"/>
      <c r="DG21" s="183"/>
      <c r="DH21" s="183"/>
      <c r="DI21" s="183"/>
      <c r="DJ21" s="183"/>
      <c r="DK21" s="85"/>
      <c r="DL21" s="86"/>
      <c r="DM21" s="86"/>
      <c r="DN21" s="86"/>
      <c r="DO21" s="86"/>
      <c r="DP21" s="86"/>
      <c r="DQ21" s="86"/>
      <c r="DR21" s="86"/>
      <c r="DS21" s="86"/>
      <c r="DT21" s="87"/>
    </row>
    <row r="22" spans="1:124" ht="5.0999999999999996" customHeight="1">
      <c r="A22" s="2"/>
      <c r="B22" s="2"/>
      <c r="C22" s="2"/>
      <c r="D22" s="2"/>
      <c r="E22" s="2"/>
      <c r="F22" s="2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2"/>
      <c r="AQ22" s="2"/>
      <c r="AR22" s="180"/>
      <c r="AS22" s="180"/>
      <c r="AT22" s="180"/>
      <c r="AU22" s="180"/>
      <c r="AV22" s="180"/>
      <c r="AW22" s="180"/>
      <c r="AX22" s="180"/>
      <c r="AY22" s="180"/>
      <c r="AZ22" s="180"/>
      <c r="BA22" s="187"/>
      <c r="BB22" s="187"/>
      <c r="BC22" s="187"/>
      <c r="BD22" s="187"/>
      <c r="BE22" s="2"/>
      <c r="BF22" s="2"/>
      <c r="BG22" s="2"/>
      <c r="BH22" s="2"/>
      <c r="BI22" s="2"/>
      <c r="BJ22" s="2"/>
      <c r="BK22" s="2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66"/>
      <c r="CZ22" s="2"/>
      <c r="DA22" s="2"/>
      <c r="DB22" s="2"/>
      <c r="DC22" s="2"/>
      <c r="DD22" s="2"/>
      <c r="DE22" s="2"/>
      <c r="DF22" s="2"/>
      <c r="DG22" s="182">
        <v>8141</v>
      </c>
      <c r="DH22" s="182"/>
      <c r="DI22" s="182"/>
      <c r="DJ22" s="182"/>
      <c r="DK22" s="85" t="s">
        <v>55</v>
      </c>
      <c r="DL22" s="86"/>
      <c r="DM22" s="86"/>
      <c r="DN22" s="86"/>
      <c r="DO22" s="86"/>
      <c r="DP22" s="86"/>
      <c r="DQ22" s="86"/>
      <c r="DR22" s="86"/>
      <c r="DS22" s="86"/>
      <c r="DT22" s="87"/>
    </row>
    <row r="23" spans="1:124" ht="5.0999999999999996" customHeight="1">
      <c r="A23" s="2"/>
      <c r="B23" s="2"/>
      <c r="C23" s="2"/>
      <c r="D23" s="2"/>
      <c r="E23" s="2"/>
      <c r="F23" s="2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2"/>
      <c r="AQ23" s="2"/>
      <c r="AR23" s="180"/>
      <c r="AS23" s="180"/>
      <c r="AT23" s="180"/>
      <c r="AU23" s="180"/>
      <c r="AV23" s="180"/>
      <c r="AW23" s="180"/>
      <c r="AX23" s="180"/>
      <c r="AY23" s="180"/>
      <c r="AZ23" s="180"/>
      <c r="BA23" s="187"/>
      <c r="BB23" s="187"/>
      <c r="BC23" s="187"/>
      <c r="BD23" s="187"/>
      <c r="BE23" s="2"/>
      <c r="BF23" s="2"/>
      <c r="BG23" s="2"/>
      <c r="BH23" s="2"/>
      <c r="BI23" s="2"/>
      <c r="BJ23" s="2"/>
      <c r="BK23" s="2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66"/>
      <c r="CZ23" s="2"/>
      <c r="DA23" s="2"/>
      <c r="DB23" s="2"/>
      <c r="DC23" s="2"/>
      <c r="DD23" s="2"/>
      <c r="DE23" s="2"/>
      <c r="DF23" s="2"/>
      <c r="DG23" s="183"/>
      <c r="DH23" s="183"/>
      <c r="DI23" s="183"/>
      <c r="DJ23" s="183"/>
      <c r="DK23" s="85"/>
      <c r="DL23" s="86"/>
      <c r="DM23" s="86"/>
      <c r="DN23" s="86"/>
      <c r="DO23" s="86"/>
      <c r="DP23" s="86"/>
      <c r="DQ23" s="86"/>
      <c r="DR23" s="86"/>
      <c r="DS23" s="86"/>
      <c r="DT23" s="87"/>
    </row>
    <row r="24" spans="1:124" ht="5.0999999999999996" customHeight="1">
      <c r="A24" s="2"/>
      <c r="B24" s="2"/>
      <c r="C24" s="2"/>
      <c r="D24" s="2"/>
      <c r="E24" s="2"/>
      <c r="F24" s="2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2"/>
      <c r="AQ24" s="2"/>
      <c r="AR24" s="179" t="s">
        <v>26</v>
      </c>
      <c r="AS24" s="180"/>
      <c r="AT24" s="180"/>
      <c r="AU24" s="180"/>
      <c r="AV24" s="180"/>
      <c r="AW24" s="180"/>
      <c r="AX24" s="180"/>
      <c r="AY24" s="180"/>
      <c r="AZ24" s="180"/>
      <c r="BA24" s="187"/>
      <c r="BB24" s="187"/>
      <c r="BC24" s="187"/>
      <c r="BD24" s="187"/>
      <c r="BE24" s="2"/>
      <c r="BF24" s="2"/>
      <c r="BG24" s="2"/>
      <c r="BH24" s="2"/>
      <c r="BI24" s="2"/>
      <c r="BJ24" s="2"/>
      <c r="BK24" s="2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66"/>
      <c r="CZ24" s="2"/>
      <c r="DA24" s="2"/>
      <c r="DB24" s="2"/>
      <c r="DC24" s="2"/>
      <c r="DD24" s="2"/>
      <c r="DE24" s="2"/>
      <c r="DF24" s="2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"/>
    </row>
    <row r="25" spans="1:124" ht="5.0999999999999996" customHeight="1">
      <c r="A25" s="2"/>
      <c r="B25" s="2"/>
      <c r="C25" s="2"/>
      <c r="D25" s="2"/>
      <c r="E25" s="2"/>
      <c r="F25" s="2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2"/>
      <c r="AQ25" s="2"/>
      <c r="AR25" s="180"/>
      <c r="AS25" s="180"/>
      <c r="AT25" s="180"/>
      <c r="AU25" s="180"/>
      <c r="AV25" s="180"/>
      <c r="AW25" s="180"/>
      <c r="AX25" s="180"/>
      <c r="AY25" s="180"/>
      <c r="AZ25" s="180"/>
      <c r="BA25" s="187"/>
      <c r="BB25" s="187"/>
      <c r="BC25" s="187"/>
      <c r="BD25" s="187"/>
      <c r="BE25" s="2"/>
      <c r="BF25" s="2"/>
      <c r="BG25" s="2"/>
      <c r="BH25" s="2"/>
      <c r="BI25" s="2"/>
      <c r="BJ25" s="2"/>
      <c r="BK25" s="2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66"/>
      <c r="CZ25" s="2"/>
      <c r="DA25" s="2"/>
      <c r="DB25" s="2"/>
      <c r="DC25" s="2"/>
      <c r="DD25" s="2"/>
      <c r="DE25" s="2"/>
      <c r="DF25" s="2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"/>
    </row>
    <row r="26" spans="1:124" ht="5.0999999999999996" customHeight="1">
      <c r="A26" s="2"/>
      <c r="B26" s="2"/>
      <c r="C26" s="2"/>
      <c r="D26" s="2"/>
      <c r="E26" s="2"/>
      <c r="F26" s="2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2"/>
      <c r="AQ26" s="2"/>
      <c r="AR26" s="180"/>
      <c r="AS26" s="180"/>
      <c r="AT26" s="180"/>
      <c r="AU26" s="180"/>
      <c r="AV26" s="180"/>
      <c r="AW26" s="180"/>
      <c r="AX26" s="180"/>
      <c r="AY26" s="180"/>
      <c r="AZ26" s="180"/>
      <c r="BA26" s="187"/>
      <c r="BB26" s="187"/>
      <c r="BC26" s="187"/>
      <c r="BD26" s="187"/>
      <c r="BE26" s="2"/>
      <c r="BF26" s="2"/>
      <c r="BG26" s="2"/>
      <c r="BH26" s="2"/>
      <c r="BI26" s="2"/>
      <c r="BJ26" s="2"/>
      <c r="BK26" s="2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66"/>
      <c r="CZ26" s="2"/>
      <c r="DA26" s="2"/>
      <c r="DB26" s="2"/>
      <c r="DC26" s="2"/>
      <c r="DD26" s="2"/>
      <c r="DE26" s="2"/>
      <c r="DF26" s="2"/>
      <c r="DG26" s="182">
        <v>100</v>
      </c>
      <c r="DH26" s="182"/>
      <c r="DI26" s="182"/>
      <c r="DJ26" s="182"/>
      <c r="DK26" s="85" t="s">
        <v>56</v>
      </c>
      <c r="DL26" s="86"/>
      <c r="DM26" s="86"/>
      <c r="DN26" s="86"/>
      <c r="DO26" s="86"/>
      <c r="DP26" s="86"/>
      <c r="DQ26" s="86"/>
      <c r="DR26" s="86"/>
      <c r="DS26" s="86"/>
      <c r="DT26" s="87"/>
    </row>
    <row r="27" spans="1:124" ht="5.099999999999999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183"/>
      <c r="DH27" s="183"/>
      <c r="DI27" s="183"/>
      <c r="DJ27" s="183"/>
      <c r="DK27" s="85"/>
      <c r="DL27" s="86"/>
      <c r="DM27" s="86"/>
      <c r="DN27" s="86"/>
      <c r="DO27" s="86"/>
      <c r="DP27" s="86"/>
      <c r="DQ27" s="86"/>
      <c r="DR27" s="86"/>
      <c r="DS27" s="86"/>
      <c r="DT27" s="87"/>
    </row>
    <row r="28" spans="1:124" ht="5.099999999999999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182">
        <v>200</v>
      </c>
      <c r="DH28" s="182"/>
      <c r="DI28" s="182"/>
      <c r="DJ28" s="182"/>
      <c r="DK28" s="85" t="s">
        <v>57</v>
      </c>
      <c r="DL28" s="86"/>
      <c r="DM28" s="86"/>
      <c r="DN28" s="86"/>
      <c r="DO28" s="86"/>
      <c r="DP28" s="86"/>
      <c r="DQ28" s="86"/>
      <c r="DR28" s="86"/>
      <c r="DS28" s="86"/>
      <c r="DT28" s="87"/>
    </row>
    <row r="29" spans="1:124" ht="5.099999999999999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00" t="s">
        <v>40</v>
      </c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2"/>
      <c r="DF29" s="2"/>
      <c r="DG29" s="183"/>
      <c r="DH29" s="183"/>
      <c r="DI29" s="183"/>
      <c r="DJ29" s="183"/>
      <c r="DK29" s="85"/>
      <c r="DL29" s="86"/>
      <c r="DM29" s="86"/>
      <c r="DN29" s="86"/>
      <c r="DO29" s="86"/>
      <c r="DP29" s="86"/>
      <c r="DQ29" s="86"/>
      <c r="DR29" s="86"/>
      <c r="DS29" s="86"/>
      <c r="DT29" s="87"/>
    </row>
    <row r="30" spans="1:124" ht="5.0999999999999996" customHeight="1">
      <c r="A30" s="2"/>
      <c r="B30" s="2"/>
      <c r="C30" s="2"/>
      <c r="D30" s="2"/>
      <c r="E30" s="2"/>
      <c r="F30" s="2"/>
      <c r="G30" s="96" t="s">
        <v>31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8"/>
      <c r="S30" s="108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10"/>
      <c r="BI30" s="2"/>
      <c r="BJ30" s="2"/>
      <c r="BK30" s="2"/>
      <c r="BL30" s="194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6"/>
      <c r="DF30" s="16"/>
      <c r="DG30" s="182">
        <v>300</v>
      </c>
      <c r="DH30" s="182"/>
      <c r="DI30" s="182"/>
      <c r="DJ30" s="182"/>
      <c r="DK30" s="88" t="s">
        <v>58</v>
      </c>
      <c r="DL30" s="89"/>
      <c r="DM30" s="89"/>
      <c r="DN30" s="89"/>
      <c r="DO30" s="89"/>
      <c r="DP30" s="89"/>
      <c r="DQ30" s="89"/>
      <c r="DR30" s="89"/>
      <c r="DS30" s="89"/>
      <c r="DT30" s="90"/>
    </row>
    <row r="31" spans="1:124" ht="5.0999999999999996" customHeight="1">
      <c r="A31" s="2"/>
      <c r="B31" s="2"/>
      <c r="C31" s="2"/>
      <c r="D31" s="2"/>
      <c r="E31" s="2"/>
      <c r="F31" s="2"/>
      <c r="G31" s="99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1"/>
      <c r="S31" s="111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3"/>
      <c r="BI31" s="2"/>
      <c r="BJ31" s="2"/>
      <c r="BK31" s="2"/>
      <c r="BL31" s="194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6"/>
      <c r="DF31" s="16"/>
      <c r="DG31" s="183"/>
      <c r="DH31" s="183"/>
      <c r="DI31" s="183"/>
      <c r="DJ31" s="183"/>
      <c r="DK31" s="88"/>
      <c r="DL31" s="89"/>
      <c r="DM31" s="89"/>
      <c r="DN31" s="89"/>
      <c r="DO31" s="89"/>
      <c r="DP31" s="89"/>
      <c r="DQ31" s="89"/>
      <c r="DR31" s="89"/>
      <c r="DS31" s="89"/>
      <c r="DT31" s="90"/>
    </row>
    <row r="32" spans="1:124" ht="5.0999999999999996" customHeight="1">
      <c r="A32" s="2"/>
      <c r="B32" s="2"/>
      <c r="C32" s="2"/>
      <c r="D32" s="2"/>
      <c r="E32" s="2"/>
      <c r="F32" s="2"/>
      <c r="G32" s="99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1"/>
      <c r="S32" s="111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3"/>
      <c r="BI32" s="2"/>
      <c r="BJ32" s="2"/>
      <c r="BK32" s="2"/>
      <c r="BL32" s="197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9"/>
      <c r="DF32" s="16"/>
      <c r="DG32" s="182">
        <v>401</v>
      </c>
      <c r="DH32" s="182"/>
      <c r="DI32" s="182"/>
      <c r="DJ32" s="182"/>
      <c r="DK32" s="85" t="s">
        <v>59</v>
      </c>
      <c r="DL32" s="86"/>
      <c r="DM32" s="86"/>
      <c r="DN32" s="86"/>
      <c r="DO32" s="86"/>
      <c r="DP32" s="86"/>
      <c r="DQ32" s="86"/>
      <c r="DR32" s="86"/>
      <c r="DS32" s="86"/>
      <c r="DT32" s="87"/>
    </row>
    <row r="33" spans="1:124" ht="5.0999999999999996" customHeight="1">
      <c r="A33" s="2"/>
      <c r="B33" s="2"/>
      <c r="C33" s="2"/>
      <c r="D33" s="2"/>
      <c r="E33" s="2"/>
      <c r="F33" s="2"/>
      <c r="G33" s="9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1"/>
      <c r="S33" s="111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3"/>
      <c r="BI33" s="2"/>
      <c r="BJ33" s="2"/>
      <c r="BK33" s="2"/>
      <c r="BL33" s="194" t="s">
        <v>41</v>
      </c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6"/>
      <c r="CI33" s="200" t="s">
        <v>42</v>
      </c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2"/>
      <c r="DF33" s="17"/>
      <c r="DG33" s="183"/>
      <c r="DH33" s="183"/>
      <c r="DI33" s="183"/>
      <c r="DJ33" s="183"/>
      <c r="DK33" s="85"/>
      <c r="DL33" s="86"/>
      <c r="DM33" s="86"/>
      <c r="DN33" s="86"/>
      <c r="DO33" s="86"/>
      <c r="DP33" s="86"/>
      <c r="DQ33" s="86"/>
      <c r="DR33" s="86"/>
      <c r="DS33" s="86"/>
      <c r="DT33" s="87"/>
    </row>
    <row r="34" spans="1:124" ht="5.0999999999999996" customHeight="1">
      <c r="A34" s="2"/>
      <c r="B34" s="2"/>
      <c r="C34" s="2"/>
      <c r="D34" s="2"/>
      <c r="E34" s="2"/>
      <c r="F34" s="2"/>
      <c r="G34" s="9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1"/>
      <c r="S34" s="111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3"/>
      <c r="BI34" s="2"/>
      <c r="BJ34" s="2"/>
      <c r="BK34" s="2"/>
      <c r="BL34" s="194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6"/>
      <c r="CI34" s="194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6"/>
      <c r="DF34" s="19"/>
      <c r="DG34" s="182">
        <v>402</v>
      </c>
      <c r="DH34" s="182"/>
      <c r="DI34" s="182"/>
      <c r="DJ34" s="182"/>
      <c r="DK34" s="85" t="s">
        <v>81</v>
      </c>
      <c r="DL34" s="86"/>
      <c r="DM34" s="86"/>
      <c r="DN34" s="86"/>
      <c r="DO34" s="86"/>
      <c r="DP34" s="86"/>
      <c r="DQ34" s="86"/>
      <c r="DR34" s="86"/>
      <c r="DS34" s="86"/>
      <c r="DT34" s="87"/>
    </row>
    <row r="35" spans="1:124" ht="5.0999999999999996" customHeight="1">
      <c r="A35" s="2"/>
      <c r="B35" s="2"/>
      <c r="C35" s="2"/>
      <c r="D35" s="2"/>
      <c r="E35" s="2"/>
      <c r="F35" s="2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1"/>
      <c r="S35" s="111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3"/>
      <c r="BI35" s="2"/>
      <c r="BJ35" s="2"/>
      <c r="BK35" s="2"/>
      <c r="BL35" s="194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6"/>
      <c r="CI35" s="194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6"/>
      <c r="DF35" s="19"/>
      <c r="DG35" s="183"/>
      <c r="DH35" s="183"/>
      <c r="DI35" s="183"/>
      <c r="DJ35" s="183"/>
      <c r="DK35" s="85"/>
      <c r="DL35" s="86"/>
      <c r="DM35" s="86"/>
      <c r="DN35" s="86"/>
      <c r="DO35" s="86"/>
      <c r="DP35" s="86"/>
      <c r="DQ35" s="86"/>
      <c r="DR35" s="86"/>
      <c r="DS35" s="86"/>
      <c r="DT35" s="87"/>
    </row>
    <row r="36" spans="1:124" ht="5.0999999999999996" customHeight="1">
      <c r="A36" s="2"/>
      <c r="B36" s="2"/>
      <c r="C36" s="2"/>
      <c r="D36" s="2"/>
      <c r="E36" s="2"/>
      <c r="F36" s="2"/>
      <c r="G36" s="99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  <c r="S36" s="114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6"/>
      <c r="BI36" s="2"/>
      <c r="BJ36" s="2"/>
      <c r="BK36" s="2"/>
      <c r="BL36" s="197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9"/>
      <c r="CI36" s="197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9"/>
      <c r="DF36" s="19"/>
      <c r="DG36" s="182">
        <v>403</v>
      </c>
      <c r="DH36" s="182"/>
      <c r="DI36" s="182"/>
      <c r="DJ36" s="182"/>
      <c r="DK36" s="88" t="s">
        <v>60</v>
      </c>
      <c r="DL36" s="89"/>
      <c r="DM36" s="89"/>
      <c r="DN36" s="89"/>
      <c r="DO36" s="89"/>
      <c r="DP36" s="89"/>
      <c r="DQ36" s="89"/>
      <c r="DR36" s="89"/>
      <c r="DS36" s="89"/>
      <c r="DT36" s="90"/>
    </row>
    <row r="37" spans="1:124" ht="5.0999999999999996" customHeight="1">
      <c r="A37" s="2"/>
      <c r="B37" s="2"/>
      <c r="C37" s="2"/>
      <c r="D37" s="2"/>
      <c r="E37" s="2"/>
      <c r="F37" s="2"/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1"/>
      <c r="S37" s="114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6"/>
      <c r="BI37" s="2"/>
      <c r="BJ37" s="2"/>
      <c r="BK37" s="2"/>
      <c r="BL37" s="200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2"/>
      <c r="CI37" s="200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2"/>
      <c r="DF37" s="19"/>
      <c r="DG37" s="183"/>
      <c r="DH37" s="183"/>
      <c r="DI37" s="183"/>
      <c r="DJ37" s="183"/>
      <c r="DK37" s="88"/>
      <c r="DL37" s="89"/>
      <c r="DM37" s="89"/>
      <c r="DN37" s="89"/>
      <c r="DO37" s="89"/>
      <c r="DP37" s="89"/>
      <c r="DQ37" s="89"/>
      <c r="DR37" s="89"/>
      <c r="DS37" s="89"/>
      <c r="DT37" s="90"/>
    </row>
    <row r="38" spans="1:124" ht="5.0999999999999996" customHeight="1">
      <c r="A38" s="2"/>
      <c r="B38" s="2"/>
      <c r="C38" s="2"/>
      <c r="D38" s="2"/>
      <c r="E38" s="2"/>
      <c r="F38" s="2"/>
      <c r="G38" s="99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114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6"/>
      <c r="BI38" s="2"/>
      <c r="BJ38" s="2"/>
      <c r="BK38" s="2"/>
      <c r="BL38" s="194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6"/>
      <c r="CI38" s="194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6"/>
      <c r="DF38" s="20"/>
      <c r="DG38" s="182">
        <v>404</v>
      </c>
      <c r="DH38" s="182"/>
      <c r="DI38" s="182"/>
      <c r="DJ38" s="182"/>
      <c r="DK38" s="85" t="s">
        <v>61</v>
      </c>
      <c r="DL38" s="86"/>
      <c r="DM38" s="86"/>
      <c r="DN38" s="86"/>
      <c r="DO38" s="86"/>
      <c r="DP38" s="86"/>
      <c r="DQ38" s="86"/>
      <c r="DR38" s="86"/>
      <c r="DS38" s="86"/>
      <c r="DT38" s="87"/>
    </row>
    <row r="39" spans="1:124" ht="5.0999999999999996" customHeight="1">
      <c r="A39" s="2"/>
      <c r="B39" s="2"/>
      <c r="C39" s="2"/>
      <c r="D39" s="2"/>
      <c r="E39" s="2"/>
      <c r="F39" s="2"/>
      <c r="G39" s="99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  <c r="S39" s="114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6"/>
      <c r="BI39" s="2"/>
      <c r="BJ39" s="2"/>
      <c r="BK39" s="2"/>
      <c r="BL39" s="194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6"/>
      <c r="CI39" s="194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6"/>
      <c r="DF39" s="20"/>
      <c r="DG39" s="183"/>
      <c r="DH39" s="183"/>
      <c r="DI39" s="183"/>
      <c r="DJ39" s="183"/>
      <c r="DK39" s="85"/>
      <c r="DL39" s="86"/>
      <c r="DM39" s="86"/>
      <c r="DN39" s="86"/>
      <c r="DO39" s="86"/>
      <c r="DP39" s="86"/>
      <c r="DQ39" s="86"/>
      <c r="DR39" s="86"/>
      <c r="DS39" s="86"/>
      <c r="DT39" s="87"/>
    </row>
    <row r="40" spans="1:124" ht="5.0999999999999996" customHeight="1">
      <c r="A40" s="2"/>
      <c r="B40" s="2"/>
      <c r="C40" s="2"/>
      <c r="D40" s="2"/>
      <c r="E40" s="2"/>
      <c r="F40" s="2"/>
      <c r="G40" s="102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4"/>
      <c r="S40" s="117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9"/>
      <c r="BI40" s="2"/>
      <c r="BJ40" s="2"/>
      <c r="BK40" s="2"/>
      <c r="BL40" s="197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9"/>
      <c r="CI40" s="197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9"/>
      <c r="DF40" s="20"/>
      <c r="DG40" s="182">
        <v>405</v>
      </c>
      <c r="DH40" s="182"/>
      <c r="DI40" s="182"/>
      <c r="DJ40" s="182"/>
      <c r="DK40" s="85" t="s">
        <v>62</v>
      </c>
      <c r="DL40" s="86"/>
      <c r="DM40" s="86"/>
      <c r="DN40" s="86"/>
      <c r="DO40" s="86"/>
      <c r="DP40" s="86"/>
      <c r="DQ40" s="86"/>
      <c r="DR40" s="86"/>
      <c r="DS40" s="86"/>
      <c r="DT40" s="87"/>
    </row>
    <row r="41" spans="1:124" ht="5.099999999999999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00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2"/>
      <c r="CI41" s="200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2"/>
      <c r="DF41" s="20"/>
      <c r="DG41" s="183"/>
      <c r="DH41" s="183"/>
      <c r="DI41" s="183"/>
      <c r="DJ41" s="183"/>
      <c r="DK41" s="85"/>
      <c r="DL41" s="86"/>
      <c r="DM41" s="86"/>
      <c r="DN41" s="86"/>
      <c r="DO41" s="86"/>
      <c r="DP41" s="86"/>
      <c r="DQ41" s="86"/>
      <c r="DR41" s="86"/>
      <c r="DS41" s="86"/>
      <c r="DT41" s="87"/>
    </row>
    <row r="42" spans="1:124" ht="5.099999999999999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194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6"/>
      <c r="CI42" s="194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6"/>
      <c r="DF42" s="20"/>
      <c r="DG42" s="182">
        <v>512</v>
      </c>
      <c r="DH42" s="182"/>
      <c r="DI42" s="182"/>
      <c r="DJ42" s="182"/>
      <c r="DK42" s="85" t="s">
        <v>63</v>
      </c>
      <c r="DL42" s="86"/>
      <c r="DM42" s="86"/>
      <c r="DN42" s="86"/>
      <c r="DO42" s="86"/>
      <c r="DP42" s="86"/>
      <c r="DQ42" s="86"/>
      <c r="DR42" s="86"/>
      <c r="DS42" s="86"/>
      <c r="DT42" s="87"/>
    </row>
    <row r="43" spans="1:124" ht="5.099999999999999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194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6"/>
      <c r="CI43" s="194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6"/>
      <c r="DF43" s="20"/>
      <c r="DG43" s="183"/>
      <c r="DH43" s="183"/>
      <c r="DI43" s="183"/>
      <c r="DJ43" s="183"/>
      <c r="DK43" s="85"/>
      <c r="DL43" s="86"/>
      <c r="DM43" s="86"/>
      <c r="DN43" s="86"/>
      <c r="DO43" s="86"/>
      <c r="DP43" s="86"/>
      <c r="DQ43" s="86"/>
      <c r="DR43" s="86"/>
      <c r="DS43" s="86"/>
      <c r="DT43" s="87"/>
    </row>
    <row r="44" spans="1:124" ht="5.0999999999999996" customHeight="1">
      <c r="A44" s="2"/>
      <c r="B44" s="2"/>
      <c r="C44" s="2"/>
      <c r="D44" s="2"/>
      <c r="E44" s="2"/>
      <c r="F44" s="2"/>
      <c r="G44" s="121" t="s">
        <v>36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70">
        <f>IF(CC130&lt;&gt;CI123,"消費税区分未選択。明細と一致しません。",BG130)</f>
        <v>0</v>
      </c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197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9"/>
      <c r="CI44" s="197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9"/>
      <c r="DF44" s="18"/>
      <c r="DG44" s="182">
        <v>514</v>
      </c>
      <c r="DH44" s="182"/>
      <c r="DI44" s="182"/>
      <c r="DJ44" s="182"/>
      <c r="DK44" s="85" t="s">
        <v>64</v>
      </c>
      <c r="DL44" s="86"/>
      <c r="DM44" s="86"/>
      <c r="DN44" s="86"/>
      <c r="DO44" s="86"/>
      <c r="DP44" s="86"/>
      <c r="DQ44" s="86"/>
      <c r="DR44" s="86"/>
      <c r="DS44" s="86"/>
      <c r="DT44" s="87"/>
    </row>
    <row r="45" spans="1:124" ht="5.0999999999999996" customHeight="1">
      <c r="A45" s="2"/>
      <c r="B45" s="2"/>
      <c r="C45" s="2"/>
      <c r="D45" s="2"/>
      <c r="E45" s="2"/>
      <c r="F45" s="2"/>
      <c r="G45" s="123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73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5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00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2"/>
      <c r="CI45" s="200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2"/>
      <c r="DF45" s="18"/>
      <c r="DG45" s="183"/>
      <c r="DH45" s="183"/>
      <c r="DI45" s="183"/>
      <c r="DJ45" s="183"/>
      <c r="DK45" s="85"/>
      <c r="DL45" s="86"/>
      <c r="DM45" s="86"/>
      <c r="DN45" s="86"/>
      <c r="DO45" s="86"/>
      <c r="DP45" s="86"/>
      <c r="DQ45" s="86"/>
      <c r="DR45" s="86"/>
      <c r="DS45" s="86"/>
      <c r="DT45" s="87"/>
    </row>
    <row r="46" spans="1:124" ht="5.0999999999999996" customHeight="1">
      <c r="A46" s="2"/>
      <c r="B46" s="2"/>
      <c r="C46" s="2"/>
      <c r="D46" s="2"/>
      <c r="E46" s="2"/>
      <c r="F46" s="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73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5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194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6"/>
      <c r="CI46" s="194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6"/>
      <c r="DF46" s="2"/>
      <c r="DG46" s="182">
        <v>515</v>
      </c>
      <c r="DH46" s="182"/>
      <c r="DI46" s="182"/>
      <c r="DJ46" s="182"/>
      <c r="DK46" s="85" t="s">
        <v>65</v>
      </c>
      <c r="DL46" s="86"/>
      <c r="DM46" s="86"/>
      <c r="DN46" s="86"/>
      <c r="DO46" s="86"/>
      <c r="DP46" s="86"/>
      <c r="DQ46" s="86"/>
      <c r="DR46" s="86"/>
      <c r="DS46" s="86"/>
      <c r="DT46" s="87"/>
    </row>
    <row r="47" spans="1:124" ht="5.0999999999999996" customHeight="1">
      <c r="A47" s="2"/>
      <c r="B47" s="2"/>
      <c r="C47" s="2"/>
      <c r="D47" s="2"/>
      <c r="E47" s="2"/>
      <c r="F47" s="2"/>
      <c r="G47" s="123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73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5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194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6"/>
      <c r="CI47" s="194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6"/>
      <c r="DF47" s="2"/>
      <c r="DG47" s="183"/>
      <c r="DH47" s="183"/>
      <c r="DI47" s="183"/>
      <c r="DJ47" s="183"/>
      <c r="DK47" s="85"/>
      <c r="DL47" s="86"/>
      <c r="DM47" s="86"/>
      <c r="DN47" s="86"/>
      <c r="DO47" s="86"/>
      <c r="DP47" s="86"/>
      <c r="DQ47" s="86"/>
      <c r="DR47" s="86"/>
      <c r="DS47" s="86"/>
      <c r="DT47" s="87"/>
    </row>
    <row r="48" spans="1:124" ht="5.0999999999999996" customHeight="1">
      <c r="A48" s="2"/>
      <c r="B48" s="2"/>
      <c r="C48" s="2"/>
      <c r="D48" s="2"/>
      <c r="E48" s="2"/>
      <c r="F48" s="2"/>
      <c r="G48" s="123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73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5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197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9"/>
      <c r="CI48" s="197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9"/>
      <c r="DF48" s="2"/>
      <c r="DG48" s="182">
        <v>523</v>
      </c>
      <c r="DH48" s="182"/>
      <c r="DI48" s="182"/>
      <c r="DJ48" s="182"/>
      <c r="DK48" s="85" t="s">
        <v>66</v>
      </c>
      <c r="DL48" s="86"/>
      <c r="DM48" s="86"/>
      <c r="DN48" s="86"/>
      <c r="DO48" s="86"/>
      <c r="DP48" s="86"/>
      <c r="DQ48" s="86"/>
      <c r="DR48" s="86"/>
      <c r="DS48" s="86"/>
      <c r="DT48" s="87"/>
    </row>
    <row r="49" spans="1:124" ht="5.0999999999999996" customHeight="1">
      <c r="A49" s="2"/>
      <c r="B49" s="2"/>
      <c r="C49" s="2"/>
      <c r="D49" s="2"/>
      <c r="E49" s="2"/>
      <c r="F49" s="2"/>
      <c r="G49" s="123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73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5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00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2"/>
      <c r="CI49" s="200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2"/>
      <c r="DF49" s="2"/>
      <c r="DG49" s="183"/>
      <c r="DH49" s="183"/>
      <c r="DI49" s="183"/>
      <c r="DJ49" s="183"/>
      <c r="DK49" s="85"/>
      <c r="DL49" s="86"/>
      <c r="DM49" s="86"/>
      <c r="DN49" s="86"/>
      <c r="DO49" s="86"/>
      <c r="DP49" s="86"/>
      <c r="DQ49" s="86"/>
      <c r="DR49" s="86"/>
      <c r="DS49" s="86"/>
      <c r="DT49" s="87"/>
    </row>
    <row r="50" spans="1:124" ht="5.0999999999999996" customHeight="1">
      <c r="A50" s="2"/>
      <c r="B50" s="2"/>
      <c r="C50" s="2"/>
      <c r="D50" s="2"/>
      <c r="E50" s="2"/>
      <c r="F50" s="2"/>
      <c r="G50" s="123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73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5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194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6"/>
      <c r="CI50" s="194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6"/>
      <c r="DF50" s="2"/>
      <c r="DG50" s="182">
        <v>531</v>
      </c>
      <c r="DH50" s="182"/>
      <c r="DI50" s="182"/>
      <c r="DJ50" s="182"/>
      <c r="DK50" s="85" t="s">
        <v>67</v>
      </c>
      <c r="DL50" s="86"/>
      <c r="DM50" s="86"/>
      <c r="DN50" s="86"/>
      <c r="DO50" s="86"/>
      <c r="DP50" s="86"/>
      <c r="DQ50" s="86"/>
      <c r="DR50" s="86"/>
      <c r="DS50" s="86"/>
      <c r="DT50" s="87"/>
    </row>
    <row r="51" spans="1:124" ht="5.0999999999999996" customHeight="1">
      <c r="A51" s="2"/>
      <c r="B51" s="2"/>
      <c r="C51" s="2"/>
      <c r="D51" s="2"/>
      <c r="E51" s="2"/>
      <c r="F51" s="2"/>
      <c r="G51" s="125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76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8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194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6"/>
      <c r="CI51" s="194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6"/>
      <c r="DF51" s="2"/>
      <c r="DG51" s="183"/>
      <c r="DH51" s="183"/>
      <c r="DI51" s="183"/>
      <c r="DJ51" s="183"/>
      <c r="DK51" s="85"/>
      <c r="DL51" s="86"/>
      <c r="DM51" s="86"/>
      <c r="DN51" s="86"/>
      <c r="DO51" s="86"/>
      <c r="DP51" s="86"/>
      <c r="DQ51" s="86"/>
      <c r="DR51" s="86"/>
      <c r="DS51" s="86"/>
      <c r="DT51" s="87"/>
    </row>
    <row r="52" spans="1:124" ht="5.099999999999999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197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9"/>
      <c r="CI52" s="197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9"/>
      <c r="DF52" s="2"/>
      <c r="DG52" s="182">
        <v>551</v>
      </c>
      <c r="DH52" s="182"/>
      <c r="DI52" s="182"/>
      <c r="DJ52" s="182"/>
      <c r="DK52" s="88" t="s">
        <v>82</v>
      </c>
      <c r="DL52" s="89"/>
      <c r="DM52" s="89"/>
      <c r="DN52" s="89"/>
      <c r="DO52" s="89"/>
      <c r="DP52" s="89"/>
      <c r="DQ52" s="89"/>
      <c r="DR52" s="89"/>
      <c r="DS52" s="89"/>
      <c r="DT52" s="90"/>
    </row>
    <row r="53" spans="1:124" ht="5.099999999999999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00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2"/>
      <c r="CI53" s="200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2"/>
      <c r="DF53" s="2"/>
      <c r="DG53" s="183"/>
      <c r="DH53" s="183"/>
      <c r="DI53" s="183"/>
      <c r="DJ53" s="183"/>
      <c r="DK53" s="88"/>
      <c r="DL53" s="89"/>
      <c r="DM53" s="89"/>
      <c r="DN53" s="89"/>
      <c r="DO53" s="89"/>
      <c r="DP53" s="89"/>
      <c r="DQ53" s="89"/>
      <c r="DR53" s="89"/>
      <c r="DS53" s="89"/>
      <c r="DT53" s="90"/>
    </row>
    <row r="54" spans="1:124" ht="5.099999999999999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194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6"/>
      <c r="CI54" s="194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6"/>
      <c r="DF54" s="2"/>
      <c r="DG54" s="182">
        <v>552</v>
      </c>
      <c r="DH54" s="182"/>
      <c r="DI54" s="182"/>
      <c r="DJ54" s="182"/>
      <c r="DK54" s="85" t="s">
        <v>83</v>
      </c>
      <c r="DL54" s="86"/>
      <c r="DM54" s="86"/>
      <c r="DN54" s="86"/>
      <c r="DO54" s="86"/>
      <c r="DP54" s="86"/>
      <c r="DQ54" s="86"/>
      <c r="DR54" s="86"/>
      <c r="DS54" s="86"/>
      <c r="DT54" s="87"/>
    </row>
    <row r="55" spans="1:124" ht="5.099999999999999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194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6"/>
      <c r="CI55" s="194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6"/>
      <c r="DF55" s="2"/>
      <c r="DG55" s="183"/>
      <c r="DH55" s="183"/>
      <c r="DI55" s="183"/>
      <c r="DJ55" s="183"/>
      <c r="DK55" s="85"/>
      <c r="DL55" s="86"/>
      <c r="DM55" s="86"/>
      <c r="DN55" s="86"/>
      <c r="DO55" s="86"/>
      <c r="DP55" s="86"/>
      <c r="DQ55" s="86"/>
      <c r="DR55" s="86"/>
      <c r="DS55" s="86"/>
      <c r="DT55" s="87"/>
    </row>
    <row r="56" spans="1:124" ht="5.0999999999999996" customHeight="1">
      <c r="A56" s="2"/>
      <c r="B56" s="2"/>
      <c r="C56" s="2"/>
      <c r="D56" s="2"/>
      <c r="E56" s="2"/>
      <c r="F56" s="2"/>
      <c r="G56" s="158" t="s">
        <v>28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197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9"/>
      <c r="CI56" s="197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9"/>
      <c r="DF56" s="2"/>
      <c r="DG56" s="188">
        <v>553</v>
      </c>
      <c r="DH56" s="189"/>
      <c r="DI56" s="189"/>
      <c r="DJ56" s="190"/>
      <c r="DK56" s="85" t="s">
        <v>68</v>
      </c>
      <c r="DL56" s="86"/>
      <c r="DM56" s="86"/>
      <c r="DN56" s="86"/>
      <c r="DO56" s="86"/>
      <c r="DP56" s="86"/>
      <c r="DQ56" s="86"/>
      <c r="DR56" s="86"/>
      <c r="DS56" s="86"/>
      <c r="DT56" s="87"/>
    </row>
    <row r="57" spans="1:124" ht="5.0999999999999996" customHeight="1">
      <c r="A57" s="2"/>
      <c r="B57" s="2"/>
      <c r="C57" s="2"/>
      <c r="D57" s="2"/>
      <c r="E57" s="2"/>
      <c r="F57" s="2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00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2"/>
      <c r="CI57" s="200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2"/>
      <c r="DF57" s="2"/>
      <c r="DG57" s="191"/>
      <c r="DH57" s="192"/>
      <c r="DI57" s="192"/>
      <c r="DJ57" s="193"/>
      <c r="DK57" s="85"/>
      <c r="DL57" s="86"/>
      <c r="DM57" s="86"/>
      <c r="DN57" s="86"/>
      <c r="DO57" s="86"/>
      <c r="DP57" s="86"/>
      <c r="DQ57" s="86"/>
      <c r="DR57" s="86"/>
      <c r="DS57" s="86"/>
      <c r="DT57" s="87"/>
    </row>
    <row r="58" spans="1:124" ht="5.0999999999999996" customHeight="1">
      <c r="A58" s="2"/>
      <c r="B58" s="2"/>
      <c r="C58" s="2"/>
      <c r="D58" s="2"/>
      <c r="E58" s="2"/>
      <c r="F58" s="2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194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6"/>
      <c r="CI58" s="194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6"/>
      <c r="DF58" s="2"/>
      <c r="DG58" s="188">
        <v>554</v>
      </c>
      <c r="DH58" s="189"/>
      <c r="DI58" s="189"/>
      <c r="DJ58" s="190"/>
      <c r="DK58" s="85" t="s">
        <v>69</v>
      </c>
      <c r="DL58" s="86"/>
      <c r="DM58" s="86"/>
      <c r="DN58" s="86"/>
      <c r="DO58" s="86"/>
      <c r="DP58" s="86"/>
      <c r="DQ58" s="86"/>
      <c r="DR58" s="86"/>
      <c r="DS58" s="86"/>
      <c r="DT58" s="87"/>
    </row>
    <row r="59" spans="1:124" ht="5.099999999999999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194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6"/>
      <c r="CI59" s="194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6"/>
      <c r="DF59" s="2"/>
      <c r="DG59" s="191"/>
      <c r="DH59" s="192"/>
      <c r="DI59" s="192"/>
      <c r="DJ59" s="193"/>
      <c r="DK59" s="85"/>
      <c r="DL59" s="86"/>
      <c r="DM59" s="86"/>
      <c r="DN59" s="86"/>
      <c r="DO59" s="86"/>
      <c r="DP59" s="86"/>
      <c r="DQ59" s="86"/>
      <c r="DR59" s="86"/>
      <c r="DS59" s="86"/>
      <c r="DT59" s="87"/>
    </row>
    <row r="60" spans="1:124" ht="5.0999999999999996" customHeight="1">
      <c r="A60" s="2"/>
      <c r="B60" s="2"/>
      <c r="C60" s="2"/>
      <c r="D60" s="2"/>
      <c r="E60" s="2"/>
      <c r="F60" s="2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4"/>
      <c r="R60" s="4"/>
      <c r="S60" s="4"/>
      <c r="T60" s="106"/>
      <c r="U60" s="106"/>
      <c r="V60" s="106"/>
      <c r="W60" s="106"/>
      <c r="X60" s="106"/>
      <c r="Y60" s="106"/>
      <c r="Z60" s="4"/>
      <c r="AA60" s="4"/>
      <c r="AB60" s="4"/>
      <c r="AC60" s="106"/>
      <c r="AD60" s="106"/>
      <c r="AE60" s="106"/>
      <c r="AF60" s="106"/>
      <c r="AG60" s="106"/>
      <c r="AH60" s="106"/>
      <c r="AI60" s="4"/>
      <c r="AJ60" s="4"/>
      <c r="AK60" s="4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197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9"/>
      <c r="CI60" s="197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9"/>
      <c r="DF60" s="2"/>
      <c r="DG60" s="188">
        <v>555</v>
      </c>
      <c r="DH60" s="189"/>
      <c r="DI60" s="189"/>
      <c r="DJ60" s="190"/>
      <c r="DK60" s="85" t="s">
        <v>70</v>
      </c>
      <c r="DL60" s="86"/>
      <c r="DM60" s="86"/>
      <c r="DN60" s="86"/>
      <c r="DO60" s="86"/>
      <c r="DP60" s="86"/>
      <c r="DQ60" s="86"/>
      <c r="DR60" s="86"/>
      <c r="DS60" s="86"/>
      <c r="DT60" s="87"/>
    </row>
    <row r="61" spans="1:124" ht="5.0999999999999996" customHeight="1">
      <c r="A61" s="2"/>
      <c r="B61" s="2"/>
      <c r="C61" s="2"/>
      <c r="D61" s="2"/>
      <c r="E61" s="2"/>
      <c r="F61" s="2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5" t="s">
        <v>5</v>
      </c>
      <c r="R61" s="105"/>
      <c r="S61" s="105"/>
      <c r="T61" s="106"/>
      <c r="U61" s="106"/>
      <c r="V61" s="106"/>
      <c r="W61" s="106"/>
      <c r="X61" s="106"/>
      <c r="Y61" s="106"/>
      <c r="Z61" s="105" t="s">
        <v>29</v>
      </c>
      <c r="AA61" s="107"/>
      <c r="AB61" s="107"/>
      <c r="AC61" s="106"/>
      <c r="AD61" s="106"/>
      <c r="AE61" s="106"/>
      <c r="AF61" s="106"/>
      <c r="AG61" s="106"/>
      <c r="AH61" s="106"/>
      <c r="AI61" s="105" t="s">
        <v>6</v>
      </c>
      <c r="AJ61" s="107"/>
      <c r="AK61" s="107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00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2"/>
      <c r="CI61" s="200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2"/>
      <c r="DF61" s="2"/>
      <c r="DG61" s="191"/>
      <c r="DH61" s="192"/>
      <c r="DI61" s="192"/>
      <c r="DJ61" s="193"/>
      <c r="DK61" s="85"/>
      <c r="DL61" s="86"/>
      <c r="DM61" s="86"/>
      <c r="DN61" s="86"/>
      <c r="DO61" s="86"/>
      <c r="DP61" s="86"/>
      <c r="DQ61" s="86"/>
      <c r="DR61" s="86"/>
      <c r="DS61" s="86"/>
      <c r="DT61" s="87"/>
    </row>
    <row r="62" spans="1:124" ht="5.0999999999999996" customHeight="1">
      <c r="A62" s="2"/>
      <c r="B62" s="2"/>
      <c r="C62" s="2"/>
      <c r="D62" s="2"/>
      <c r="E62" s="2"/>
      <c r="F62" s="2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5"/>
      <c r="R62" s="105"/>
      <c r="S62" s="105"/>
      <c r="T62" s="106"/>
      <c r="U62" s="106"/>
      <c r="V62" s="106"/>
      <c r="W62" s="106"/>
      <c r="X62" s="106"/>
      <c r="Y62" s="106"/>
      <c r="Z62" s="107"/>
      <c r="AA62" s="107"/>
      <c r="AB62" s="107"/>
      <c r="AC62" s="106"/>
      <c r="AD62" s="106"/>
      <c r="AE62" s="106"/>
      <c r="AF62" s="106"/>
      <c r="AG62" s="106"/>
      <c r="AH62" s="106"/>
      <c r="AI62" s="107"/>
      <c r="AJ62" s="107"/>
      <c r="AK62" s="107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194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6"/>
      <c r="CI62" s="194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6"/>
      <c r="DF62" s="2"/>
      <c r="DG62" s="188">
        <v>556</v>
      </c>
      <c r="DH62" s="189"/>
      <c r="DI62" s="189"/>
      <c r="DJ62" s="190"/>
      <c r="DK62" s="85" t="s">
        <v>71</v>
      </c>
      <c r="DL62" s="86"/>
      <c r="DM62" s="86"/>
      <c r="DN62" s="86"/>
      <c r="DO62" s="86"/>
      <c r="DP62" s="86"/>
      <c r="DQ62" s="86"/>
      <c r="DR62" s="86"/>
      <c r="DS62" s="86"/>
      <c r="DT62" s="87"/>
    </row>
    <row r="63" spans="1:124" ht="5.0999999999999996" customHeight="1">
      <c r="A63" s="2"/>
      <c r="B63" s="2"/>
      <c r="C63" s="2"/>
      <c r="D63" s="2"/>
      <c r="E63" s="2"/>
      <c r="F63" s="2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05"/>
      <c r="R63" s="105"/>
      <c r="S63" s="105"/>
      <c r="T63" s="106"/>
      <c r="U63" s="106"/>
      <c r="V63" s="106"/>
      <c r="W63" s="106"/>
      <c r="X63" s="106"/>
      <c r="Y63" s="106"/>
      <c r="Z63" s="107"/>
      <c r="AA63" s="107"/>
      <c r="AB63" s="107"/>
      <c r="AC63" s="106"/>
      <c r="AD63" s="106"/>
      <c r="AE63" s="106"/>
      <c r="AF63" s="106"/>
      <c r="AG63" s="106"/>
      <c r="AH63" s="106"/>
      <c r="AI63" s="107"/>
      <c r="AJ63" s="107"/>
      <c r="AK63" s="107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194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6"/>
      <c r="CI63" s="194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6"/>
      <c r="DF63" s="2"/>
      <c r="DG63" s="191"/>
      <c r="DH63" s="192"/>
      <c r="DI63" s="192"/>
      <c r="DJ63" s="193"/>
      <c r="DK63" s="85"/>
      <c r="DL63" s="86"/>
      <c r="DM63" s="86"/>
      <c r="DN63" s="86"/>
      <c r="DO63" s="86"/>
      <c r="DP63" s="86"/>
      <c r="DQ63" s="86"/>
      <c r="DR63" s="86"/>
      <c r="DS63" s="86"/>
      <c r="DT63" s="87"/>
    </row>
    <row r="64" spans="1:124" ht="5.099999999999999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197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9"/>
      <c r="CI64" s="197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9"/>
      <c r="DF64" s="2"/>
      <c r="DG64" s="188">
        <v>571</v>
      </c>
      <c r="DH64" s="189"/>
      <c r="DI64" s="189"/>
      <c r="DJ64" s="190"/>
      <c r="DK64" s="85" t="s">
        <v>72</v>
      </c>
      <c r="DL64" s="86"/>
      <c r="DM64" s="86"/>
      <c r="DN64" s="86"/>
      <c r="DO64" s="86"/>
      <c r="DP64" s="86"/>
      <c r="DQ64" s="86"/>
      <c r="DR64" s="86"/>
      <c r="DS64" s="86"/>
      <c r="DT64" s="87"/>
    </row>
    <row r="65" spans="1:124" ht="4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00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2"/>
      <c r="CI65" s="200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2"/>
      <c r="DF65" s="2"/>
      <c r="DG65" s="191"/>
      <c r="DH65" s="192"/>
      <c r="DI65" s="192"/>
      <c r="DJ65" s="193"/>
      <c r="DK65" s="85"/>
      <c r="DL65" s="86"/>
      <c r="DM65" s="86"/>
      <c r="DN65" s="86"/>
      <c r="DO65" s="86"/>
      <c r="DP65" s="86"/>
      <c r="DQ65" s="86"/>
      <c r="DR65" s="86"/>
      <c r="DS65" s="86"/>
      <c r="DT65" s="87"/>
    </row>
    <row r="66" spans="1:124" ht="5.099999999999999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194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6"/>
      <c r="CI66" s="194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6"/>
      <c r="DF66" s="2"/>
      <c r="DG66" s="188">
        <v>572</v>
      </c>
      <c r="DH66" s="189"/>
      <c r="DI66" s="189"/>
      <c r="DJ66" s="190"/>
      <c r="DK66" s="85" t="s">
        <v>73</v>
      </c>
      <c r="DL66" s="86"/>
      <c r="DM66" s="86"/>
      <c r="DN66" s="86"/>
      <c r="DO66" s="86"/>
      <c r="DP66" s="86"/>
      <c r="DQ66" s="86"/>
      <c r="DR66" s="86"/>
      <c r="DS66" s="86"/>
      <c r="DT66" s="87"/>
    </row>
    <row r="67" spans="1:124" ht="5.0999999999999996" customHeight="1">
      <c r="A67" s="2"/>
      <c r="B67" s="2"/>
      <c r="C67" s="45"/>
      <c r="D67" s="45"/>
      <c r="E67" s="45"/>
      <c r="F67" s="45"/>
      <c r="G67" s="45"/>
      <c r="H67" s="45"/>
      <c r="I67" s="45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194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6"/>
      <c r="CI67" s="194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6"/>
      <c r="DF67" s="2"/>
      <c r="DG67" s="191"/>
      <c r="DH67" s="192"/>
      <c r="DI67" s="192"/>
      <c r="DJ67" s="193"/>
      <c r="DK67" s="85"/>
      <c r="DL67" s="86"/>
      <c r="DM67" s="86"/>
      <c r="DN67" s="86"/>
      <c r="DO67" s="86"/>
      <c r="DP67" s="86"/>
      <c r="DQ67" s="86"/>
      <c r="DR67" s="86"/>
      <c r="DS67" s="86"/>
      <c r="DT67" s="87"/>
    </row>
    <row r="68" spans="1:124" ht="5.0999999999999996" customHeight="1">
      <c r="A68" s="2"/>
      <c r="B68" s="2"/>
      <c r="C68" s="45"/>
      <c r="D68" s="45"/>
      <c r="E68" s="45"/>
      <c r="F68" s="45"/>
      <c r="G68" s="45"/>
      <c r="H68" s="45"/>
      <c r="I68" s="45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197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9"/>
      <c r="CI68" s="197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9"/>
      <c r="DF68" s="2"/>
      <c r="DG68" s="188">
        <v>573</v>
      </c>
      <c r="DH68" s="189"/>
      <c r="DI68" s="189"/>
      <c r="DJ68" s="190"/>
      <c r="DK68" s="85" t="s">
        <v>74</v>
      </c>
      <c r="DL68" s="86"/>
      <c r="DM68" s="86"/>
      <c r="DN68" s="86"/>
      <c r="DO68" s="86"/>
      <c r="DP68" s="86"/>
      <c r="DQ68" s="86"/>
      <c r="DR68" s="86"/>
      <c r="DS68" s="86"/>
      <c r="DT68" s="87"/>
    </row>
    <row r="69" spans="1:124" ht="5.0999999999999996" customHeight="1">
      <c r="A69" s="2"/>
      <c r="B69" s="2"/>
      <c r="C69" s="45"/>
      <c r="D69" s="45"/>
      <c r="E69" s="45"/>
      <c r="F69" s="45"/>
      <c r="G69" s="45"/>
      <c r="H69" s="45"/>
      <c r="I69" s="45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00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2"/>
      <c r="CI69" s="200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2"/>
      <c r="DF69" s="2"/>
      <c r="DG69" s="191"/>
      <c r="DH69" s="192"/>
      <c r="DI69" s="192"/>
      <c r="DJ69" s="193"/>
      <c r="DK69" s="85"/>
      <c r="DL69" s="86"/>
      <c r="DM69" s="86"/>
      <c r="DN69" s="86"/>
      <c r="DO69" s="86"/>
      <c r="DP69" s="86"/>
      <c r="DQ69" s="86"/>
      <c r="DR69" s="86"/>
      <c r="DS69" s="86"/>
      <c r="DT69" s="87"/>
    </row>
    <row r="70" spans="1:124" ht="5.0999999999999996" customHeight="1">
      <c r="A70" s="2"/>
      <c r="B70" s="2"/>
      <c r="C70" s="45"/>
      <c r="D70" s="45"/>
      <c r="E70" s="45"/>
      <c r="F70" s="45"/>
      <c r="G70" s="45"/>
      <c r="H70" s="45"/>
      <c r="I70" s="45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194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6"/>
      <c r="CI70" s="194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6"/>
      <c r="DF70" s="2"/>
      <c r="DG70" s="188">
        <v>574</v>
      </c>
      <c r="DH70" s="189"/>
      <c r="DI70" s="189"/>
      <c r="DJ70" s="190"/>
      <c r="DK70" s="85" t="s">
        <v>75</v>
      </c>
      <c r="DL70" s="86"/>
      <c r="DM70" s="86"/>
      <c r="DN70" s="86"/>
      <c r="DO70" s="86"/>
      <c r="DP70" s="86"/>
      <c r="DQ70" s="86"/>
      <c r="DR70" s="86"/>
      <c r="DS70" s="86"/>
      <c r="DT70" s="87"/>
    </row>
    <row r="71" spans="1:124" ht="5.0999999999999996" customHeight="1">
      <c r="A71" s="2"/>
      <c r="B71" s="2"/>
      <c r="C71" s="45" t="s">
        <v>4</v>
      </c>
      <c r="D71" s="45"/>
      <c r="E71" s="45"/>
      <c r="F71" s="45"/>
      <c r="G71" s="45"/>
      <c r="H71" s="45"/>
      <c r="I71" s="45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194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6"/>
      <c r="CI71" s="194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6"/>
      <c r="DF71" s="2"/>
      <c r="DG71" s="191"/>
      <c r="DH71" s="192"/>
      <c r="DI71" s="192"/>
      <c r="DJ71" s="193"/>
      <c r="DK71" s="85"/>
      <c r="DL71" s="86"/>
      <c r="DM71" s="86"/>
      <c r="DN71" s="86"/>
      <c r="DO71" s="86"/>
      <c r="DP71" s="86"/>
      <c r="DQ71" s="86"/>
      <c r="DR71" s="86"/>
      <c r="DS71" s="86"/>
      <c r="DT71" s="87"/>
    </row>
    <row r="72" spans="1:124" ht="5.0999999999999996" customHeight="1">
      <c r="A72" s="2"/>
      <c r="B72" s="2"/>
      <c r="C72" s="45"/>
      <c r="D72" s="45"/>
      <c r="E72" s="45"/>
      <c r="F72" s="45"/>
      <c r="G72" s="45"/>
      <c r="H72" s="45"/>
      <c r="I72" s="45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197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9"/>
      <c r="CI72" s="197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9"/>
      <c r="DF72" s="2"/>
      <c r="DG72" s="188">
        <v>575</v>
      </c>
      <c r="DH72" s="189"/>
      <c r="DI72" s="189"/>
      <c r="DJ72" s="190"/>
      <c r="DK72" s="85" t="s">
        <v>76</v>
      </c>
      <c r="DL72" s="86"/>
      <c r="DM72" s="86"/>
      <c r="DN72" s="86"/>
      <c r="DO72" s="86"/>
      <c r="DP72" s="86"/>
      <c r="DQ72" s="86"/>
      <c r="DR72" s="86"/>
      <c r="DS72" s="86"/>
      <c r="DT72" s="87"/>
    </row>
    <row r="73" spans="1:124" ht="5.0999999999999996" customHeight="1">
      <c r="A73" s="2"/>
      <c r="B73" s="2"/>
      <c r="C73" s="45"/>
      <c r="D73" s="45"/>
      <c r="E73" s="45"/>
      <c r="F73" s="45"/>
      <c r="G73" s="45"/>
      <c r="H73" s="45"/>
      <c r="I73" s="45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00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2"/>
      <c r="CI73" s="200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2"/>
      <c r="DF73" s="2"/>
      <c r="DG73" s="191"/>
      <c r="DH73" s="192"/>
      <c r="DI73" s="192"/>
      <c r="DJ73" s="193"/>
      <c r="DK73" s="85"/>
      <c r="DL73" s="86"/>
      <c r="DM73" s="86"/>
      <c r="DN73" s="86"/>
      <c r="DO73" s="86"/>
      <c r="DP73" s="86"/>
      <c r="DQ73" s="86"/>
      <c r="DR73" s="86"/>
      <c r="DS73" s="86"/>
      <c r="DT73" s="87"/>
    </row>
    <row r="74" spans="1:124" ht="5.0999999999999996" customHeight="1">
      <c r="A74" s="2"/>
      <c r="B74" s="2"/>
      <c r="C74" s="45"/>
      <c r="D74" s="45"/>
      <c r="E74" s="45"/>
      <c r="F74" s="45"/>
      <c r="G74" s="45"/>
      <c r="H74" s="45"/>
      <c r="I74" s="45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194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6"/>
      <c r="CI74" s="194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6"/>
      <c r="DF74" s="2"/>
      <c r="DG74" s="188">
        <v>585</v>
      </c>
      <c r="DH74" s="189"/>
      <c r="DI74" s="189"/>
      <c r="DJ74" s="190"/>
      <c r="DK74" s="85" t="s">
        <v>77</v>
      </c>
      <c r="DL74" s="86"/>
      <c r="DM74" s="86"/>
      <c r="DN74" s="86"/>
      <c r="DO74" s="86"/>
      <c r="DP74" s="86"/>
      <c r="DQ74" s="86"/>
      <c r="DR74" s="86"/>
      <c r="DS74" s="86"/>
      <c r="DT74" s="87"/>
    </row>
    <row r="75" spans="1:124" ht="5.0999999999999996" customHeight="1">
      <c r="A75" s="2"/>
      <c r="B75" s="2"/>
      <c r="C75" s="45" t="s">
        <v>3</v>
      </c>
      <c r="D75" s="45"/>
      <c r="E75" s="45"/>
      <c r="F75" s="45"/>
      <c r="G75" s="45"/>
      <c r="H75" s="45"/>
      <c r="I75" s="45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194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6"/>
      <c r="CI75" s="194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6"/>
      <c r="DF75" s="2"/>
      <c r="DG75" s="191"/>
      <c r="DH75" s="192"/>
      <c r="DI75" s="192"/>
      <c r="DJ75" s="193"/>
      <c r="DK75" s="85"/>
      <c r="DL75" s="86"/>
      <c r="DM75" s="86"/>
      <c r="DN75" s="86"/>
      <c r="DO75" s="86"/>
      <c r="DP75" s="86"/>
      <c r="DQ75" s="86"/>
      <c r="DR75" s="86"/>
      <c r="DS75" s="86"/>
      <c r="DT75" s="87"/>
    </row>
    <row r="76" spans="1:124" ht="5.0999999999999996" customHeight="1">
      <c r="A76" s="2"/>
      <c r="B76" s="2"/>
      <c r="C76" s="45"/>
      <c r="D76" s="45"/>
      <c r="E76" s="45"/>
      <c r="F76" s="45"/>
      <c r="G76" s="45"/>
      <c r="H76" s="45"/>
      <c r="I76" s="45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197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9"/>
      <c r="CI76" s="197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9"/>
      <c r="DF76" s="2"/>
      <c r="DG76" s="188">
        <v>586</v>
      </c>
      <c r="DH76" s="189"/>
      <c r="DI76" s="189"/>
      <c r="DJ76" s="190"/>
      <c r="DK76" s="85" t="s">
        <v>78</v>
      </c>
      <c r="DL76" s="86"/>
      <c r="DM76" s="86"/>
      <c r="DN76" s="86"/>
      <c r="DO76" s="86"/>
      <c r="DP76" s="86"/>
      <c r="DQ76" s="86"/>
      <c r="DR76" s="86"/>
      <c r="DS76" s="86"/>
      <c r="DT76" s="87"/>
    </row>
    <row r="77" spans="1:124" ht="5.0999999999999996" customHeight="1">
      <c r="A77" s="2"/>
      <c r="B77" s="2"/>
      <c r="C77" s="45"/>
      <c r="D77" s="45"/>
      <c r="E77" s="45"/>
      <c r="F77" s="45"/>
      <c r="G77" s="45"/>
      <c r="H77" s="45"/>
      <c r="I77" s="45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61" t="s">
        <v>46</v>
      </c>
      <c r="BM77" s="262"/>
      <c r="BN77" s="262"/>
      <c r="BO77" s="262"/>
      <c r="BP77" s="262"/>
      <c r="BQ77" s="262"/>
      <c r="BR77" s="262"/>
      <c r="BS77" s="262"/>
      <c r="BT77" s="262"/>
      <c r="BU77" s="262"/>
      <c r="BV77" s="262"/>
      <c r="BW77" s="262"/>
      <c r="BX77" s="262"/>
      <c r="BY77" s="262"/>
      <c r="BZ77" s="262"/>
      <c r="CA77" s="262"/>
      <c r="CB77" s="262"/>
      <c r="CC77" s="262"/>
      <c r="CD77" s="262"/>
      <c r="CE77" s="262"/>
      <c r="CF77" s="262"/>
      <c r="CG77" s="262"/>
      <c r="CH77" s="263"/>
      <c r="CI77" s="200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2"/>
      <c r="DF77" s="2"/>
      <c r="DG77" s="191"/>
      <c r="DH77" s="192"/>
      <c r="DI77" s="192"/>
      <c r="DJ77" s="193"/>
      <c r="DK77" s="85"/>
      <c r="DL77" s="86"/>
      <c r="DM77" s="86"/>
      <c r="DN77" s="86"/>
      <c r="DO77" s="86"/>
      <c r="DP77" s="86"/>
      <c r="DQ77" s="86"/>
      <c r="DR77" s="86"/>
      <c r="DS77" s="86"/>
      <c r="DT77" s="87"/>
    </row>
    <row r="78" spans="1:124" ht="5.0999999999999996" customHeight="1">
      <c r="A78" s="2"/>
      <c r="B78" s="2"/>
      <c r="C78" s="45"/>
      <c r="D78" s="45"/>
      <c r="E78" s="45"/>
      <c r="F78" s="45"/>
      <c r="G78" s="45"/>
      <c r="H78" s="45"/>
      <c r="I78" s="45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64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6"/>
      <c r="CI78" s="194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6"/>
      <c r="DF78" s="2"/>
      <c r="DG78" s="188">
        <v>588</v>
      </c>
      <c r="DH78" s="189"/>
      <c r="DI78" s="189"/>
      <c r="DJ78" s="190"/>
      <c r="DK78" s="85" t="s">
        <v>79</v>
      </c>
      <c r="DL78" s="86"/>
      <c r="DM78" s="86"/>
      <c r="DN78" s="86"/>
      <c r="DO78" s="86"/>
      <c r="DP78" s="86"/>
      <c r="DQ78" s="86"/>
      <c r="DR78" s="86"/>
      <c r="DS78" s="86"/>
      <c r="DT78" s="87"/>
    </row>
    <row r="79" spans="1:124" ht="5.0999999999999996" customHeight="1">
      <c r="A79" s="2"/>
      <c r="B79" s="2"/>
      <c r="C79" s="155" t="s">
        <v>30</v>
      </c>
      <c r="D79" s="155"/>
      <c r="E79" s="155"/>
      <c r="F79" s="155"/>
      <c r="G79" s="155"/>
      <c r="H79" s="155"/>
      <c r="I79" s="155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64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65"/>
      <c r="CC79" s="265"/>
      <c r="CD79" s="265"/>
      <c r="CE79" s="265"/>
      <c r="CF79" s="265"/>
      <c r="CG79" s="265"/>
      <c r="CH79" s="266"/>
      <c r="CI79" s="194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6"/>
      <c r="DF79" s="2"/>
      <c r="DG79" s="191"/>
      <c r="DH79" s="192"/>
      <c r="DI79" s="192"/>
      <c r="DJ79" s="193"/>
      <c r="DK79" s="85"/>
      <c r="DL79" s="86"/>
      <c r="DM79" s="86"/>
      <c r="DN79" s="86"/>
      <c r="DO79" s="86"/>
      <c r="DP79" s="86"/>
      <c r="DQ79" s="86"/>
      <c r="DR79" s="86"/>
      <c r="DS79" s="86"/>
      <c r="DT79" s="87"/>
    </row>
    <row r="80" spans="1:124" ht="5.0999999999999996" customHeight="1">
      <c r="A80" s="2"/>
      <c r="B80" s="2"/>
      <c r="C80" s="155"/>
      <c r="D80" s="155"/>
      <c r="E80" s="155"/>
      <c r="F80" s="155"/>
      <c r="G80" s="155"/>
      <c r="H80" s="155"/>
      <c r="I80" s="155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67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9"/>
      <c r="CI80" s="197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9"/>
      <c r="DF80" s="2"/>
      <c r="DG80" s="188">
        <v>589</v>
      </c>
      <c r="DH80" s="189"/>
      <c r="DI80" s="189"/>
      <c r="DJ80" s="190"/>
      <c r="DK80" s="85" t="s">
        <v>80</v>
      </c>
      <c r="DL80" s="86"/>
      <c r="DM80" s="86"/>
      <c r="DN80" s="86"/>
      <c r="DO80" s="86"/>
      <c r="DP80" s="86"/>
      <c r="DQ80" s="86"/>
      <c r="DR80" s="86"/>
      <c r="DS80" s="86"/>
      <c r="DT80" s="87"/>
    </row>
    <row r="81" spans="1:124" ht="4.5" customHeight="1">
      <c r="A81" s="2"/>
      <c r="B81" s="2"/>
      <c r="C81" s="155"/>
      <c r="D81" s="155"/>
      <c r="E81" s="155"/>
      <c r="F81" s="155"/>
      <c r="G81" s="155"/>
      <c r="H81" s="155"/>
      <c r="I81" s="155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2"/>
      <c r="DF81" s="2"/>
      <c r="DG81" s="191"/>
      <c r="DH81" s="192"/>
      <c r="DI81" s="192"/>
      <c r="DJ81" s="193"/>
      <c r="DK81" s="85"/>
      <c r="DL81" s="86"/>
      <c r="DM81" s="86"/>
      <c r="DN81" s="86"/>
      <c r="DO81" s="86"/>
      <c r="DP81" s="86"/>
      <c r="DQ81" s="86"/>
      <c r="DR81" s="86"/>
      <c r="DS81" s="86"/>
      <c r="DT81" s="87"/>
    </row>
    <row r="82" spans="1:124" ht="5.0999999999999996" customHeight="1">
      <c r="A82" s="2"/>
      <c r="B82" s="2"/>
      <c r="C82" s="155" t="s">
        <v>1</v>
      </c>
      <c r="D82" s="155"/>
      <c r="E82" s="155"/>
      <c r="F82" s="155"/>
      <c r="G82" s="155"/>
      <c r="H82" s="155"/>
      <c r="I82" s="155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"/>
      <c r="DF82" s="2"/>
      <c r="DG82" s="22"/>
      <c r="DH82" s="22"/>
      <c r="DI82" s="22"/>
      <c r="DJ82" s="22"/>
      <c r="DK82" s="21"/>
      <c r="DL82" s="21"/>
      <c r="DM82" s="21"/>
      <c r="DN82" s="21"/>
      <c r="DO82" s="21"/>
      <c r="DP82" s="21"/>
      <c r="DQ82" s="21"/>
      <c r="DR82" s="21"/>
      <c r="DS82" s="21"/>
      <c r="DT82" s="21"/>
    </row>
    <row r="83" spans="1:124" ht="5.0999999999999996" customHeight="1">
      <c r="A83" s="2"/>
      <c r="B83" s="2"/>
      <c r="C83" s="155"/>
      <c r="D83" s="155"/>
      <c r="E83" s="155"/>
      <c r="F83" s="155"/>
      <c r="G83" s="155"/>
      <c r="H83" s="155"/>
      <c r="I83" s="155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70" t="s">
        <v>52</v>
      </c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271"/>
      <c r="BY83" s="271"/>
      <c r="BZ83" s="271"/>
      <c r="CA83" s="271"/>
      <c r="CB83" s="271"/>
      <c r="CC83" s="271"/>
      <c r="CD83" s="271"/>
      <c r="CE83" s="271"/>
      <c r="CF83" s="271"/>
      <c r="CG83" s="271"/>
      <c r="CH83" s="271"/>
      <c r="CI83" s="271"/>
      <c r="CJ83" s="271"/>
      <c r="CK83" s="271"/>
      <c r="CL83" s="271"/>
      <c r="CM83" s="271"/>
      <c r="CN83" s="271"/>
      <c r="CO83" s="271"/>
      <c r="CP83" s="271"/>
      <c r="CQ83" s="271"/>
      <c r="CR83" s="271"/>
      <c r="CS83" s="271"/>
      <c r="CT83" s="271"/>
      <c r="CU83" s="271"/>
      <c r="CV83" s="271"/>
      <c r="CW83" s="271"/>
      <c r="CX83" s="271"/>
      <c r="CY83" s="271"/>
      <c r="CZ83" s="271"/>
      <c r="DA83" s="271"/>
      <c r="DB83" s="271"/>
      <c r="DC83" s="271"/>
      <c r="DD83" s="271"/>
      <c r="DE83" s="271"/>
      <c r="DF83" s="271"/>
      <c r="DG83" s="271"/>
      <c r="DH83" s="271"/>
      <c r="DI83" s="271"/>
      <c r="DJ83" s="271"/>
      <c r="DK83" s="271"/>
      <c r="DL83" s="271"/>
      <c r="DM83" s="271"/>
      <c r="DN83" s="271"/>
      <c r="DO83" s="271"/>
      <c r="DP83" s="271"/>
      <c r="DQ83" s="271"/>
      <c r="DR83" s="271"/>
      <c r="DS83" s="271"/>
      <c r="DT83" s="272"/>
    </row>
    <row r="84" spans="1:124" ht="5.0999999999999996" customHeight="1">
      <c r="A84" s="2"/>
      <c r="B84" s="2"/>
      <c r="C84" s="155"/>
      <c r="D84" s="155"/>
      <c r="E84" s="155"/>
      <c r="F84" s="155"/>
      <c r="G84" s="155"/>
      <c r="H84" s="155"/>
      <c r="I84" s="155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73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  <c r="CQ84" s="274"/>
      <c r="CR84" s="274"/>
      <c r="CS84" s="274"/>
      <c r="CT84" s="274"/>
      <c r="CU84" s="274"/>
      <c r="CV84" s="274"/>
      <c r="CW84" s="274"/>
      <c r="CX84" s="274"/>
      <c r="CY84" s="274"/>
      <c r="CZ84" s="274"/>
      <c r="DA84" s="274"/>
      <c r="DB84" s="274"/>
      <c r="DC84" s="274"/>
      <c r="DD84" s="274"/>
      <c r="DE84" s="274"/>
      <c r="DF84" s="274"/>
      <c r="DG84" s="274"/>
      <c r="DH84" s="274"/>
      <c r="DI84" s="274"/>
      <c r="DJ84" s="274"/>
      <c r="DK84" s="274"/>
      <c r="DL84" s="274"/>
      <c r="DM84" s="274"/>
      <c r="DN84" s="274"/>
      <c r="DO84" s="274"/>
      <c r="DP84" s="274"/>
      <c r="DQ84" s="274"/>
      <c r="DR84" s="274"/>
      <c r="DS84" s="274"/>
      <c r="DT84" s="275"/>
    </row>
    <row r="85" spans="1:124" ht="4.5" customHeight="1">
      <c r="A85" s="2"/>
      <c r="B85" s="2"/>
      <c r="C85" s="5"/>
      <c r="D85" s="5"/>
      <c r="E85" s="5"/>
      <c r="F85" s="5"/>
      <c r="G85" s="5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76"/>
      <c r="BM85" s="277"/>
      <c r="BN85" s="277"/>
      <c r="BO85" s="277"/>
      <c r="BP85" s="277"/>
      <c r="BQ85" s="277"/>
      <c r="BR85" s="277"/>
      <c r="BS85" s="277"/>
      <c r="BT85" s="277"/>
      <c r="BU85" s="277"/>
      <c r="BV85" s="277"/>
      <c r="BW85" s="277"/>
      <c r="BX85" s="277"/>
      <c r="BY85" s="277"/>
      <c r="BZ85" s="277"/>
      <c r="CA85" s="277"/>
      <c r="CB85" s="277"/>
      <c r="CC85" s="277"/>
      <c r="CD85" s="277"/>
      <c r="CE85" s="277"/>
      <c r="CF85" s="277"/>
      <c r="CG85" s="277"/>
      <c r="CH85" s="277"/>
      <c r="CI85" s="277"/>
      <c r="CJ85" s="277"/>
      <c r="CK85" s="277"/>
      <c r="CL85" s="277"/>
      <c r="CM85" s="277"/>
      <c r="CN85" s="277"/>
      <c r="CO85" s="277"/>
      <c r="CP85" s="277"/>
      <c r="CQ85" s="277"/>
      <c r="CR85" s="277"/>
      <c r="CS85" s="277"/>
      <c r="CT85" s="277"/>
      <c r="CU85" s="277"/>
      <c r="CV85" s="277"/>
      <c r="CW85" s="277"/>
      <c r="CX85" s="277"/>
      <c r="CY85" s="277"/>
      <c r="CZ85" s="277"/>
      <c r="DA85" s="277"/>
      <c r="DB85" s="277"/>
      <c r="DC85" s="277"/>
      <c r="DD85" s="277"/>
      <c r="DE85" s="277"/>
      <c r="DF85" s="277"/>
      <c r="DG85" s="277"/>
      <c r="DH85" s="277"/>
      <c r="DI85" s="277"/>
      <c r="DJ85" s="277"/>
      <c r="DK85" s="277"/>
      <c r="DL85" s="277"/>
      <c r="DM85" s="277"/>
      <c r="DN85" s="277"/>
      <c r="DO85" s="277"/>
      <c r="DP85" s="277"/>
      <c r="DQ85" s="277"/>
      <c r="DR85" s="277"/>
      <c r="DS85" s="277"/>
      <c r="DT85" s="278"/>
    </row>
    <row r="86" spans="1:124" ht="5.0999999999999996" customHeight="1">
      <c r="A86" s="2"/>
      <c r="B86" s="2"/>
      <c r="C86" s="5"/>
      <c r="D86" s="5"/>
      <c r="E86" s="5"/>
      <c r="F86" s="5"/>
      <c r="G86" s="5"/>
      <c r="H86" s="5"/>
      <c r="I86" s="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15" t="s">
        <v>43</v>
      </c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7"/>
      <c r="CM86" s="215" t="s">
        <v>44</v>
      </c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7"/>
      <c r="CZ86" s="206" t="s">
        <v>45</v>
      </c>
      <c r="DA86" s="207"/>
      <c r="DB86" s="207"/>
      <c r="DC86" s="207"/>
      <c r="DD86" s="207"/>
      <c r="DE86" s="207"/>
      <c r="DF86" s="207"/>
      <c r="DG86" s="207"/>
      <c r="DH86" s="207"/>
      <c r="DI86" s="207"/>
      <c r="DJ86" s="207"/>
      <c r="DK86" s="207"/>
      <c r="DL86" s="207"/>
      <c r="DM86" s="207"/>
      <c r="DN86" s="207"/>
      <c r="DO86" s="207"/>
      <c r="DP86" s="207"/>
      <c r="DQ86" s="207"/>
      <c r="DR86" s="207"/>
      <c r="DS86" s="207"/>
      <c r="DT86" s="208"/>
    </row>
    <row r="87" spans="1:124" ht="4.5" customHeight="1">
      <c r="A87" s="2"/>
      <c r="B87" s="2"/>
      <c r="C87" s="5"/>
      <c r="D87" s="5"/>
      <c r="E87" s="5"/>
      <c r="F87" s="5"/>
      <c r="G87" s="5"/>
      <c r="H87" s="5"/>
      <c r="I87" s="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18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20"/>
      <c r="CM87" s="218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20"/>
      <c r="CZ87" s="209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1"/>
    </row>
    <row r="88" spans="1:124" ht="5.0999999999999996" customHeight="1">
      <c r="A88" s="2"/>
      <c r="B88" s="2"/>
      <c r="C88" s="5"/>
      <c r="D88" s="5"/>
      <c r="E88" s="5"/>
      <c r="F88" s="5"/>
      <c r="G88" s="5"/>
      <c r="H88" s="5"/>
      <c r="I88" s="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18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20"/>
      <c r="CM88" s="218"/>
      <c r="CN88" s="219"/>
      <c r="CO88" s="219"/>
      <c r="CP88" s="219"/>
      <c r="CQ88" s="219"/>
      <c r="CR88" s="219"/>
      <c r="CS88" s="219"/>
      <c r="CT88" s="219"/>
      <c r="CU88" s="219"/>
      <c r="CV88" s="219"/>
      <c r="CW88" s="219"/>
      <c r="CX88" s="219"/>
      <c r="CY88" s="220"/>
      <c r="CZ88" s="209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1"/>
    </row>
    <row r="89" spans="1:124" ht="5.0999999999999996" customHeight="1">
      <c r="A89" s="2"/>
      <c r="B89" s="2"/>
      <c r="C89" s="2"/>
      <c r="D89" s="2"/>
      <c r="E89" s="2"/>
      <c r="F89" s="2"/>
      <c r="G89" s="2"/>
      <c r="H89" s="145" t="s">
        <v>32</v>
      </c>
      <c r="I89" s="146"/>
      <c r="J89" s="146"/>
      <c r="K89" s="146"/>
      <c r="L89" s="146"/>
      <c r="M89" s="146"/>
      <c r="N89" s="146"/>
      <c r="O89" s="146"/>
      <c r="P89" s="146"/>
      <c r="Q89" s="146"/>
      <c r="R89" s="147"/>
      <c r="S89" s="127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9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21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3"/>
      <c r="CM89" s="221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3"/>
      <c r="CZ89" s="212"/>
      <c r="DA89" s="213"/>
      <c r="DB89" s="213"/>
      <c r="DC89" s="213"/>
      <c r="DD89" s="213"/>
      <c r="DE89" s="213"/>
      <c r="DF89" s="213"/>
      <c r="DG89" s="213"/>
      <c r="DH89" s="213"/>
      <c r="DI89" s="213"/>
      <c r="DJ89" s="213"/>
      <c r="DK89" s="213"/>
      <c r="DL89" s="213"/>
      <c r="DM89" s="213"/>
      <c r="DN89" s="213"/>
      <c r="DO89" s="213"/>
      <c r="DP89" s="213"/>
      <c r="DQ89" s="213"/>
      <c r="DR89" s="213"/>
      <c r="DS89" s="213"/>
      <c r="DT89" s="214"/>
    </row>
    <row r="90" spans="1:124" ht="5.0999999999999996" customHeight="1">
      <c r="A90" s="2"/>
      <c r="B90" s="2"/>
      <c r="C90" s="2"/>
      <c r="D90" s="2"/>
      <c r="E90" s="2"/>
      <c r="F90" s="2"/>
      <c r="G90" s="2"/>
      <c r="H90" s="148"/>
      <c r="I90" s="149"/>
      <c r="J90" s="149"/>
      <c r="K90" s="149"/>
      <c r="L90" s="149"/>
      <c r="M90" s="149"/>
      <c r="N90" s="149"/>
      <c r="O90" s="149"/>
      <c r="P90" s="149"/>
      <c r="Q90" s="149"/>
      <c r="R90" s="150"/>
      <c r="S90" s="130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15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7"/>
      <c r="CM90" s="215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7"/>
      <c r="CZ90" s="206"/>
      <c r="DA90" s="207"/>
      <c r="DB90" s="207"/>
      <c r="DC90" s="207"/>
      <c r="DD90" s="207"/>
      <c r="DE90" s="207"/>
      <c r="DF90" s="207"/>
      <c r="DG90" s="207"/>
      <c r="DH90" s="207"/>
      <c r="DI90" s="207"/>
      <c r="DJ90" s="207"/>
      <c r="DK90" s="207"/>
      <c r="DL90" s="207"/>
      <c r="DM90" s="207"/>
      <c r="DN90" s="207"/>
      <c r="DO90" s="207"/>
      <c r="DP90" s="207"/>
      <c r="DQ90" s="207"/>
      <c r="DR90" s="207"/>
      <c r="DS90" s="207"/>
      <c r="DT90" s="208"/>
    </row>
    <row r="91" spans="1:124" ht="4.5" customHeight="1">
      <c r="A91" s="2"/>
      <c r="B91" s="2"/>
      <c r="C91" s="5"/>
      <c r="D91" s="5"/>
      <c r="E91" s="5"/>
      <c r="F91" s="5"/>
      <c r="G91" s="5"/>
      <c r="H91" s="148"/>
      <c r="I91" s="149"/>
      <c r="J91" s="149"/>
      <c r="K91" s="149"/>
      <c r="L91" s="149"/>
      <c r="M91" s="149"/>
      <c r="N91" s="149"/>
      <c r="O91" s="149"/>
      <c r="P91" s="149"/>
      <c r="Q91" s="149"/>
      <c r="R91" s="150"/>
      <c r="S91" s="130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18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20"/>
      <c r="CM91" s="218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20"/>
      <c r="CZ91" s="209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1"/>
    </row>
    <row r="92" spans="1:124" ht="5.0999999999999996" customHeight="1">
      <c r="A92" s="2"/>
      <c r="B92" s="2"/>
      <c r="C92" s="5"/>
      <c r="D92" s="5"/>
      <c r="E92" s="5"/>
      <c r="F92" s="5"/>
      <c r="G92" s="5"/>
      <c r="H92" s="148"/>
      <c r="I92" s="149"/>
      <c r="J92" s="149"/>
      <c r="K92" s="149"/>
      <c r="L92" s="149"/>
      <c r="M92" s="149"/>
      <c r="N92" s="149"/>
      <c r="O92" s="149"/>
      <c r="P92" s="149"/>
      <c r="Q92" s="149"/>
      <c r="R92" s="150"/>
      <c r="S92" s="130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18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20"/>
      <c r="CM92" s="218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20"/>
      <c r="CZ92" s="209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1"/>
    </row>
    <row r="93" spans="1:124" ht="5.0999999999999996" customHeight="1">
      <c r="A93" s="2"/>
      <c r="B93" s="2"/>
      <c r="C93" s="2"/>
      <c r="D93" s="2"/>
      <c r="E93" s="2"/>
      <c r="F93" s="2"/>
      <c r="G93" s="2"/>
      <c r="H93" s="148"/>
      <c r="I93" s="149"/>
      <c r="J93" s="149"/>
      <c r="K93" s="149"/>
      <c r="L93" s="149"/>
      <c r="M93" s="149"/>
      <c r="N93" s="149"/>
      <c r="O93" s="149"/>
      <c r="P93" s="149"/>
      <c r="Q93" s="149"/>
      <c r="R93" s="150"/>
      <c r="S93" s="130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21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3"/>
      <c r="CM93" s="221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3"/>
      <c r="CZ93" s="212"/>
      <c r="DA93" s="213"/>
      <c r="DB93" s="213"/>
      <c r="DC93" s="213"/>
      <c r="DD93" s="213"/>
      <c r="DE93" s="213"/>
      <c r="DF93" s="213"/>
      <c r="DG93" s="213"/>
      <c r="DH93" s="213"/>
      <c r="DI93" s="213"/>
      <c r="DJ93" s="213"/>
      <c r="DK93" s="213"/>
      <c r="DL93" s="213"/>
      <c r="DM93" s="213"/>
      <c r="DN93" s="213"/>
      <c r="DO93" s="213"/>
      <c r="DP93" s="213"/>
      <c r="DQ93" s="213"/>
      <c r="DR93" s="213"/>
      <c r="DS93" s="213"/>
      <c r="DT93" s="214"/>
    </row>
    <row r="94" spans="1:124" ht="5.0999999999999996" customHeight="1">
      <c r="A94" s="2"/>
      <c r="B94" s="2"/>
      <c r="C94" s="2"/>
      <c r="D94" s="2"/>
      <c r="E94" s="2"/>
      <c r="F94" s="2"/>
      <c r="G94" s="2"/>
      <c r="H94" s="151"/>
      <c r="I94" s="152"/>
      <c r="J94" s="152"/>
      <c r="K94" s="152"/>
      <c r="L94" s="152"/>
      <c r="M94" s="152"/>
      <c r="N94" s="152"/>
      <c r="O94" s="152"/>
      <c r="P94" s="152"/>
      <c r="Q94" s="152"/>
      <c r="R94" s="153"/>
      <c r="S94" s="133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5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15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J94" s="216"/>
      <c r="CK94" s="216"/>
      <c r="CL94" s="217"/>
      <c r="CM94" s="215"/>
      <c r="CN94" s="216"/>
      <c r="CO94" s="216"/>
      <c r="CP94" s="216"/>
      <c r="CQ94" s="216"/>
      <c r="CR94" s="216"/>
      <c r="CS94" s="216"/>
      <c r="CT94" s="216"/>
      <c r="CU94" s="216"/>
      <c r="CV94" s="216"/>
      <c r="CW94" s="216"/>
      <c r="CX94" s="216"/>
      <c r="CY94" s="217"/>
      <c r="CZ94" s="206"/>
      <c r="DA94" s="207"/>
      <c r="DB94" s="207"/>
      <c r="DC94" s="207"/>
      <c r="DD94" s="207"/>
      <c r="DE94" s="207"/>
      <c r="DF94" s="207"/>
      <c r="DG94" s="207"/>
      <c r="DH94" s="207"/>
      <c r="DI94" s="207"/>
      <c r="DJ94" s="207"/>
      <c r="DK94" s="207"/>
      <c r="DL94" s="207"/>
      <c r="DM94" s="207"/>
      <c r="DN94" s="207"/>
      <c r="DO94" s="207"/>
      <c r="DP94" s="207"/>
      <c r="DQ94" s="207"/>
      <c r="DR94" s="207"/>
      <c r="DS94" s="207"/>
      <c r="DT94" s="208"/>
    </row>
    <row r="95" spans="1:124" ht="5.0999999999999996" customHeight="1">
      <c r="A95" s="2"/>
      <c r="B95" s="2"/>
      <c r="C95" s="2"/>
      <c r="D95" s="2"/>
      <c r="E95" s="2"/>
      <c r="F95" s="2"/>
      <c r="G95" s="2"/>
      <c r="H95" s="154" t="s">
        <v>35</v>
      </c>
      <c r="I95" s="146"/>
      <c r="J95" s="146"/>
      <c r="K95" s="146"/>
      <c r="L95" s="146"/>
      <c r="M95" s="146"/>
      <c r="N95" s="146"/>
      <c r="O95" s="146"/>
      <c r="P95" s="146"/>
      <c r="Q95" s="146"/>
      <c r="R95" s="147"/>
      <c r="S95" s="136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8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18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20"/>
      <c r="CM95" s="218"/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219"/>
      <c r="CY95" s="220"/>
      <c r="CZ95" s="209"/>
      <c r="DA95" s="210"/>
      <c r="DB95" s="210"/>
      <c r="DC95" s="210"/>
      <c r="DD95" s="210"/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  <c r="DQ95" s="210"/>
      <c r="DR95" s="210"/>
      <c r="DS95" s="210"/>
      <c r="DT95" s="211"/>
    </row>
    <row r="96" spans="1:124" ht="5.0999999999999996" customHeight="1">
      <c r="A96" s="2"/>
      <c r="B96" s="2"/>
      <c r="C96" s="2"/>
      <c r="D96" s="2"/>
      <c r="E96" s="2"/>
      <c r="F96" s="2"/>
      <c r="G96" s="2"/>
      <c r="H96" s="148"/>
      <c r="I96" s="149"/>
      <c r="J96" s="149"/>
      <c r="K96" s="149"/>
      <c r="L96" s="149"/>
      <c r="M96" s="149"/>
      <c r="N96" s="149"/>
      <c r="O96" s="149"/>
      <c r="P96" s="149"/>
      <c r="Q96" s="149"/>
      <c r="R96" s="150"/>
      <c r="S96" s="139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1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18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20"/>
      <c r="CM96" s="218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20"/>
      <c r="CZ96" s="209"/>
      <c r="DA96" s="210"/>
      <c r="DB96" s="210"/>
      <c r="DC96" s="210"/>
      <c r="DD96" s="210"/>
      <c r="DE96" s="210"/>
      <c r="DF96" s="210"/>
      <c r="DG96" s="210"/>
      <c r="DH96" s="210"/>
      <c r="DI96" s="210"/>
      <c r="DJ96" s="210"/>
      <c r="DK96" s="210"/>
      <c r="DL96" s="210"/>
      <c r="DM96" s="210"/>
      <c r="DN96" s="210"/>
      <c r="DO96" s="210"/>
      <c r="DP96" s="210"/>
      <c r="DQ96" s="210"/>
      <c r="DR96" s="210"/>
      <c r="DS96" s="210"/>
      <c r="DT96" s="211"/>
    </row>
    <row r="97" spans="1:124" ht="5.0999999999999996" customHeight="1">
      <c r="A97" s="2"/>
      <c r="B97" s="2"/>
      <c r="C97" s="2"/>
      <c r="D97" s="2"/>
      <c r="E97" s="2"/>
      <c r="F97" s="2"/>
      <c r="G97" s="2"/>
      <c r="H97" s="148"/>
      <c r="I97" s="149"/>
      <c r="J97" s="149"/>
      <c r="K97" s="149"/>
      <c r="L97" s="149"/>
      <c r="M97" s="149"/>
      <c r="N97" s="149"/>
      <c r="O97" s="149"/>
      <c r="P97" s="149"/>
      <c r="Q97" s="149"/>
      <c r="R97" s="150"/>
      <c r="S97" s="139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1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21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3"/>
      <c r="CM97" s="221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3"/>
      <c r="CZ97" s="212"/>
      <c r="DA97" s="213"/>
      <c r="DB97" s="213"/>
      <c r="DC97" s="213"/>
      <c r="DD97" s="213"/>
      <c r="DE97" s="213"/>
      <c r="DF97" s="213"/>
      <c r="DG97" s="213"/>
      <c r="DH97" s="213"/>
      <c r="DI97" s="213"/>
      <c r="DJ97" s="213"/>
      <c r="DK97" s="213"/>
      <c r="DL97" s="213"/>
      <c r="DM97" s="213"/>
      <c r="DN97" s="213"/>
      <c r="DO97" s="213"/>
      <c r="DP97" s="213"/>
      <c r="DQ97" s="213"/>
      <c r="DR97" s="213"/>
      <c r="DS97" s="213"/>
      <c r="DT97" s="214"/>
    </row>
    <row r="98" spans="1:124" ht="5.0999999999999996" customHeight="1">
      <c r="A98" s="2"/>
      <c r="B98" s="2"/>
      <c r="C98" s="2"/>
      <c r="D98" s="2"/>
      <c r="E98" s="2"/>
      <c r="F98" s="2"/>
      <c r="G98" s="2"/>
      <c r="H98" s="148"/>
      <c r="I98" s="149"/>
      <c r="J98" s="149"/>
      <c r="K98" s="149"/>
      <c r="L98" s="149"/>
      <c r="M98" s="149"/>
      <c r="N98" s="149"/>
      <c r="O98" s="149"/>
      <c r="P98" s="149"/>
      <c r="Q98" s="149"/>
      <c r="R98" s="150"/>
      <c r="S98" s="139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1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15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6"/>
      <c r="CJ98" s="216"/>
      <c r="CK98" s="216"/>
      <c r="CL98" s="217"/>
      <c r="CM98" s="215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6"/>
      <c r="CY98" s="217"/>
      <c r="CZ98" s="206"/>
      <c r="DA98" s="207"/>
      <c r="DB98" s="207"/>
      <c r="DC98" s="207"/>
      <c r="DD98" s="207"/>
      <c r="DE98" s="207"/>
      <c r="DF98" s="207"/>
      <c r="DG98" s="207"/>
      <c r="DH98" s="207"/>
      <c r="DI98" s="207"/>
      <c r="DJ98" s="207"/>
      <c r="DK98" s="207"/>
      <c r="DL98" s="207"/>
      <c r="DM98" s="207"/>
      <c r="DN98" s="207"/>
      <c r="DO98" s="207"/>
      <c r="DP98" s="207"/>
      <c r="DQ98" s="207"/>
      <c r="DR98" s="207"/>
      <c r="DS98" s="207"/>
      <c r="DT98" s="208"/>
    </row>
    <row r="99" spans="1:124" ht="5.0999999999999996" customHeight="1">
      <c r="A99" s="2"/>
      <c r="B99" s="2"/>
      <c r="C99" s="2"/>
      <c r="D99" s="2"/>
      <c r="E99" s="2"/>
      <c r="F99" s="2"/>
      <c r="G99" s="2"/>
      <c r="H99" s="148"/>
      <c r="I99" s="149"/>
      <c r="J99" s="149"/>
      <c r="K99" s="149"/>
      <c r="L99" s="149"/>
      <c r="M99" s="149"/>
      <c r="N99" s="149"/>
      <c r="O99" s="149"/>
      <c r="P99" s="149"/>
      <c r="Q99" s="149"/>
      <c r="R99" s="150"/>
      <c r="S99" s="139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1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18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19"/>
      <c r="BX99" s="219"/>
      <c r="BY99" s="219"/>
      <c r="BZ99" s="219"/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20"/>
      <c r="CM99" s="218"/>
      <c r="CN99" s="219"/>
      <c r="CO99" s="219"/>
      <c r="CP99" s="219"/>
      <c r="CQ99" s="219"/>
      <c r="CR99" s="219"/>
      <c r="CS99" s="219"/>
      <c r="CT99" s="219"/>
      <c r="CU99" s="219"/>
      <c r="CV99" s="219"/>
      <c r="CW99" s="219"/>
      <c r="CX99" s="219"/>
      <c r="CY99" s="220"/>
      <c r="CZ99" s="209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  <c r="DQ99" s="210"/>
      <c r="DR99" s="210"/>
      <c r="DS99" s="210"/>
      <c r="DT99" s="211"/>
    </row>
    <row r="100" spans="1:124" ht="5.0999999999999996" customHeight="1">
      <c r="A100" s="2"/>
      <c r="B100" s="2"/>
      <c r="C100" s="2"/>
      <c r="D100" s="2"/>
      <c r="E100" s="2"/>
      <c r="F100" s="2"/>
      <c r="G100" s="2"/>
      <c r="H100" s="151"/>
      <c r="I100" s="152"/>
      <c r="J100" s="152"/>
      <c r="K100" s="152"/>
      <c r="L100" s="152"/>
      <c r="M100" s="152"/>
      <c r="N100" s="152"/>
      <c r="O100" s="152"/>
      <c r="P100" s="152"/>
      <c r="Q100" s="152"/>
      <c r="R100" s="153"/>
      <c r="S100" s="142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4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18"/>
      <c r="BM100" s="219"/>
      <c r="BN100" s="219"/>
      <c r="BO100" s="219"/>
      <c r="BP100" s="219"/>
      <c r="BQ100" s="219"/>
      <c r="BR100" s="219"/>
      <c r="BS100" s="219"/>
      <c r="BT100" s="219"/>
      <c r="BU100" s="219"/>
      <c r="BV100" s="219"/>
      <c r="BW100" s="219"/>
      <c r="BX100" s="219"/>
      <c r="BY100" s="219"/>
      <c r="BZ100" s="219"/>
      <c r="CA100" s="219"/>
      <c r="CB100" s="219"/>
      <c r="CC100" s="219"/>
      <c r="CD100" s="219"/>
      <c r="CE100" s="219"/>
      <c r="CF100" s="219"/>
      <c r="CG100" s="219"/>
      <c r="CH100" s="219"/>
      <c r="CI100" s="219"/>
      <c r="CJ100" s="219"/>
      <c r="CK100" s="219"/>
      <c r="CL100" s="220"/>
      <c r="CM100" s="218"/>
      <c r="CN100" s="219"/>
      <c r="CO100" s="219"/>
      <c r="CP100" s="219"/>
      <c r="CQ100" s="219"/>
      <c r="CR100" s="219"/>
      <c r="CS100" s="219"/>
      <c r="CT100" s="219"/>
      <c r="CU100" s="219"/>
      <c r="CV100" s="219"/>
      <c r="CW100" s="219"/>
      <c r="CX100" s="219"/>
      <c r="CY100" s="220"/>
      <c r="CZ100" s="209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1"/>
    </row>
    <row r="101" spans="1:124" ht="5.099999999999999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21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3"/>
      <c r="CM101" s="221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3"/>
      <c r="CZ101" s="212"/>
      <c r="DA101" s="213"/>
      <c r="DB101" s="213"/>
      <c r="DC101" s="213"/>
      <c r="DD101" s="213"/>
      <c r="DE101" s="213"/>
      <c r="DF101" s="213"/>
      <c r="DG101" s="213"/>
      <c r="DH101" s="213"/>
      <c r="DI101" s="213"/>
      <c r="DJ101" s="213"/>
      <c r="DK101" s="213"/>
      <c r="DL101" s="213"/>
      <c r="DM101" s="213"/>
      <c r="DN101" s="213"/>
      <c r="DO101" s="213"/>
      <c r="DP101" s="213"/>
      <c r="DQ101" s="213"/>
      <c r="DR101" s="213"/>
      <c r="DS101" s="213"/>
      <c r="DT101" s="214"/>
    </row>
    <row r="102" spans="1:124" ht="5.099999999999999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15" t="s">
        <v>47</v>
      </c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7"/>
      <c r="CZ102" s="206"/>
      <c r="DA102" s="207"/>
      <c r="DB102" s="207"/>
      <c r="DC102" s="207"/>
      <c r="DD102" s="207"/>
      <c r="DE102" s="207"/>
      <c r="DF102" s="207"/>
      <c r="DG102" s="207"/>
      <c r="DH102" s="207"/>
      <c r="DI102" s="207"/>
      <c r="DJ102" s="207"/>
      <c r="DK102" s="207"/>
      <c r="DL102" s="207"/>
      <c r="DM102" s="207"/>
      <c r="DN102" s="207"/>
      <c r="DO102" s="207"/>
      <c r="DP102" s="207"/>
      <c r="DQ102" s="207"/>
      <c r="DR102" s="207"/>
      <c r="DS102" s="207"/>
      <c r="DT102" s="208"/>
    </row>
    <row r="103" spans="1:124" ht="5.0999999999999996" customHeight="1">
      <c r="A103" s="2"/>
      <c r="B103" s="2"/>
      <c r="C103" s="2"/>
      <c r="D103" s="224" t="s">
        <v>96</v>
      </c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6"/>
      <c r="R103" s="226"/>
      <c r="S103" s="226"/>
      <c r="T103" s="226"/>
      <c r="U103" s="226"/>
      <c r="V103" s="226"/>
      <c r="W103" s="227"/>
      <c r="X103" s="235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7"/>
      <c r="AM103" s="25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"/>
      <c r="BH103" s="2"/>
      <c r="BI103" s="2"/>
      <c r="BJ103" s="2"/>
      <c r="BK103" s="2"/>
      <c r="BL103" s="218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20"/>
      <c r="CZ103" s="209"/>
      <c r="DA103" s="210"/>
      <c r="DB103" s="210"/>
      <c r="DC103" s="210"/>
      <c r="DD103" s="210"/>
      <c r="DE103" s="210"/>
      <c r="DF103" s="210"/>
      <c r="DG103" s="210"/>
      <c r="DH103" s="210"/>
      <c r="DI103" s="210"/>
      <c r="DJ103" s="210"/>
      <c r="DK103" s="210"/>
      <c r="DL103" s="210"/>
      <c r="DM103" s="210"/>
      <c r="DN103" s="210"/>
      <c r="DO103" s="210"/>
      <c r="DP103" s="210"/>
      <c r="DQ103" s="210"/>
      <c r="DR103" s="210"/>
      <c r="DS103" s="210"/>
      <c r="DT103" s="211"/>
    </row>
    <row r="104" spans="1:124" ht="5.0999999999999996" customHeight="1">
      <c r="A104" s="2"/>
      <c r="B104" s="2"/>
      <c r="C104" s="2"/>
      <c r="D104" s="228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229"/>
      <c r="R104" s="229"/>
      <c r="S104" s="229"/>
      <c r="T104" s="229"/>
      <c r="U104" s="229"/>
      <c r="V104" s="229"/>
      <c r="W104" s="230"/>
      <c r="X104" s="238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40"/>
      <c r="AM104" s="25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"/>
      <c r="BH104" s="2"/>
      <c r="BI104" s="2"/>
      <c r="BJ104" s="2"/>
      <c r="BK104" s="2"/>
      <c r="BL104" s="218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20"/>
      <c r="CZ104" s="209"/>
      <c r="DA104" s="210"/>
      <c r="DB104" s="210"/>
      <c r="DC104" s="210"/>
      <c r="DD104" s="210"/>
      <c r="DE104" s="210"/>
      <c r="DF104" s="210"/>
      <c r="DG104" s="210"/>
      <c r="DH104" s="210"/>
      <c r="DI104" s="210"/>
      <c r="DJ104" s="210"/>
      <c r="DK104" s="210"/>
      <c r="DL104" s="210"/>
      <c r="DM104" s="210"/>
      <c r="DN104" s="210"/>
      <c r="DO104" s="210"/>
      <c r="DP104" s="210"/>
      <c r="DQ104" s="210"/>
      <c r="DR104" s="210"/>
      <c r="DS104" s="210"/>
      <c r="DT104" s="211"/>
    </row>
    <row r="105" spans="1:124" ht="5.0999999999999996" customHeight="1">
      <c r="A105" s="2"/>
      <c r="B105" s="2"/>
      <c r="C105" s="2"/>
      <c r="D105" s="228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229"/>
      <c r="R105" s="229"/>
      <c r="S105" s="229"/>
      <c r="T105" s="229"/>
      <c r="U105" s="229"/>
      <c r="V105" s="229"/>
      <c r="W105" s="230"/>
      <c r="X105" s="238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40"/>
      <c r="AM105" s="25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"/>
      <c r="BH105" s="2"/>
      <c r="BI105" s="2"/>
      <c r="BJ105" s="2"/>
      <c r="BK105" s="2"/>
      <c r="BL105" s="221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3"/>
      <c r="CZ105" s="212"/>
      <c r="DA105" s="213"/>
      <c r="DB105" s="213"/>
      <c r="DC105" s="213"/>
      <c r="DD105" s="213"/>
      <c r="DE105" s="213"/>
      <c r="DF105" s="213"/>
      <c r="DG105" s="213"/>
      <c r="DH105" s="213"/>
      <c r="DI105" s="213"/>
      <c r="DJ105" s="213"/>
      <c r="DK105" s="213"/>
      <c r="DL105" s="213"/>
      <c r="DM105" s="213"/>
      <c r="DN105" s="213"/>
      <c r="DO105" s="213"/>
      <c r="DP105" s="213"/>
      <c r="DQ105" s="213"/>
      <c r="DR105" s="213"/>
      <c r="DS105" s="213"/>
      <c r="DT105" s="214"/>
    </row>
    <row r="106" spans="1:124" ht="5.0999999999999996" customHeight="1">
      <c r="A106" s="2"/>
      <c r="B106" s="2"/>
      <c r="C106" s="2"/>
      <c r="D106" s="228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229"/>
      <c r="R106" s="229"/>
      <c r="S106" s="229"/>
      <c r="T106" s="229"/>
      <c r="U106" s="229"/>
      <c r="V106" s="229"/>
      <c r="W106" s="230"/>
      <c r="X106" s="238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40"/>
      <c r="AM106" s="25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2"/>
      <c r="DH106" s="22"/>
      <c r="DI106" s="22"/>
      <c r="DJ106" s="22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</row>
    <row r="107" spans="1:124" ht="8.25" customHeight="1">
      <c r="A107" s="2"/>
      <c r="B107" s="2"/>
      <c r="C107" s="2"/>
      <c r="D107" s="231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3"/>
      <c r="R107" s="233"/>
      <c r="S107" s="233"/>
      <c r="T107" s="233"/>
      <c r="U107" s="233"/>
      <c r="V107" s="233"/>
      <c r="W107" s="234"/>
      <c r="X107" s="241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3"/>
      <c r="AM107" s="27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</row>
    <row r="108" spans="1:124" ht="18" customHeight="1">
      <c r="A108" s="2"/>
      <c r="B108" s="2"/>
      <c r="C108" s="2"/>
      <c r="D108" s="121" t="s">
        <v>2</v>
      </c>
      <c r="E108" s="203"/>
      <c r="F108" s="203"/>
      <c r="G108" s="203"/>
      <c r="H108" s="203"/>
      <c r="I108" s="203"/>
      <c r="J108" s="203" t="s">
        <v>11</v>
      </c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4"/>
      <c r="AP108" s="203" t="s">
        <v>7</v>
      </c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 t="s">
        <v>10</v>
      </c>
      <c r="BC108" s="204"/>
      <c r="BD108" s="204"/>
      <c r="BE108" s="204"/>
      <c r="BF108" s="204"/>
      <c r="BG108" s="244" t="s">
        <v>12</v>
      </c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6"/>
      <c r="BU108" s="203" t="s">
        <v>13</v>
      </c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3" t="s">
        <v>15</v>
      </c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 t="s">
        <v>14</v>
      </c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47"/>
    </row>
    <row r="109" spans="1:124" ht="18" customHeight="1">
      <c r="A109" s="2"/>
      <c r="B109" s="2"/>
      <c r="C109" s="2"/>
      <c r="D109" s="62"/>
      <c r="E109" s="63"/>
      <c r="F109" s="63"/>
      <c r="G109" s="63"/>
      <c r="H109" s="63"/>
      <c r="I109" s="64"/>
      <c r="J109" s="52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4"/>
      <c r="AP109" s="205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7"/>
      <c r="BB109" s="55"/>
      <c r="BC109" s="56"/>
      <c r="BD109" s="56"/>
      <c r="BE109" s="56"/>
      <c r="BF109" s="57"/>
      <c r="BG109" s="59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1"/>
      <c r="BU109" s="42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4"/>
      <c r="CI109" s="82">
        <f t="shared" ref="CI109:CI122" si="0">ROUND(BG109*BU109,0)</f>
        <v>0</v>
      </c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4"/>
      <c r="DE109" s="91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3"/>
    </row>
    <row r="110" spans="1:124" ht="18" customHeight="1">
      <c r="A110" s="2"/>
      <c r="B110" s="2"/>
      <c r="C110" s="2"/>
      <c r="D110" s="62"/>
      <c r="E110" s="63"/>
      <c r="F110" s="63"/>
      <c r="G110" s="63"/>
      <c r="H110" s="63"/>
      <c r="I110" s="64"/>
      <c r="J110" s="52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4"/>
      <c r="AP110" s="46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8"/>
      <c r="BB110" s="55"/>
      <c r="BC110" s="56"/>
      <c r="BD110" s="56"/>
      <c r="BE110" s="56"/>
      <c r="BF110" s="57"/>
      <c r="BG110" s="59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1"/>
      <c r="BU110" s="42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4"/>
      <c r="CI110" s="82">
        <f t="shared" si="0"/>
        <v>0</v>
      </c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4"/>
      <c r="DE110" s="91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3"/>
    </row>
    <row r="111" spans="1:124" ht="18" customHeight="1">
      <c r="A111" s="2"/>
      <c r="B111" s="2"/>
      <c r="C111" s="2"/>
      <c r="D111" s="62"/>
      <c r="E111" s="63"/>
      <c r="F111" s="63"/>
      <c r="G111" s="63"/>
      <c r="H111" s="63"/>
      <c r="I111" s="64"/>
      <c r="J111" s="52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4"/>
      <c r="AP111" s="46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8"/>
      <c r="BB111" s="55"/>
      <c r="BC111" s="56"/>
      <c r="BD111" s="56"/>
      <c r="BE111" s="56"/>
      <c r="BF111" s="57"/>
      <c r="BG111" s="59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1"/>
      <c r="BU111" s="42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4"/>
      <c r="CI111" s="82">
        <f t="shared" si="0"/>
        <v>0</v>
      </c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4"/>
      <c r="DE111" s="91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3"/>
    </row>
    <row r="112" spans="1:124" ht="18" customHeight="1">
      <c r="A112" s="2"/>
      <c r="B112" s="2"/>
      <c r="C112" s="2"/>
      <c r="D112" s="62"/>
      <c r="E112" s="63"/>
      <c r="F112" s="63"/>
      <c r="G112" s="63"/>
      <c r="H112" s="63"/>
      <c r="I112" s="64"/>
      <c r="J112" s="52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4"/>
      <c r="AP112" s="46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8"/>
      <c r="BB112" s="55"/>
      <c r="BC112" s="56"/>
      <c r="BD112" s="56"/>
      <c r="BE112" s="56"/>
      <c r="BF112" s="57"/>
      <c r="BG112" s="59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1"/>
      <c r="BU112" s="42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4"/>
      <c r="CI112" s="82">
        <f t="shared" si="0"/>
        <v>0</v>
      </c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4"/>
      <c r="DE112" s="91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3"/>
    </row>
    <row r="113" spans="1:124" ht="18" customHeight="1">
      <c r="A113" s="2"/>
      <c r="B113" s="2"/>
      <c r="C113" s="2"/>
      <c r="D113" s="62"/>
      <c r="E113" s="63"/>
      <c r="F113" s="63"/>
      <c r="G113" s="63"/>
      <c r="H113" s="63"/>
      <c r="I113" s="64"/>
      <c r="J113" s="52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4"/>
      <c r="AP113" s="46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8"/>
      <c r="BB113" s="55"/>
      <c r="BC113" s="56"/>
      <c r="BD113" s="56"/>
      <c r="BE113" s="56"/>
      <c r="BF113" s="57"/>
      <c r="BG113" s="59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1"/>
      <c r="BU113" s="42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4"/>
      <c r="CI113" s="82">
        <f t="shared" ref="CI113:CI118" si="1">ROUND(BG113*BU113,0)</f>
        <v>0</v>
      </c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4"/>
      <c r="DE113" s="91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3"/>
    </row>
    <row r="114" spans="1:124" ht="18" customHeight="1">
      <c r="A114" s="2"/>
      <c r="B114" s="2"/>
      <c r="C114" s="2"/>
      <c r="D114" s="62"/>
      <c r="E114" s="63"/>
      <c r="F114" s="63"/>
      <c r="G114" s="63"/>
      <c r="H114" s="63"/>
      <c r="I114" s="64"/>
      <c r="J114" s="52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4"/>
      <c r="AP114" s="46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8"/>
      <c r="BB114" s="55"/>
      <c r="BC114" s="56"/>
      <c r="BD114" s="56"/>
      <c r="BE114" s="56"/>
      <c r="BF114" s="57"/>
      <c r="BG114" s="59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1"/>
      <c r="BU114" s="42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4"/>
      <c r="CI114" s="82">
        <f t="shared" si="1"/>
        <v>0</v>
      </c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4"/>
      <c r="DE114" s="91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3"/>
    </row>
    <row r="115" spans="1:124" ht="18" customHeight="1">
      <c r="A115" s="2"/>
      <c r="B115" s="2"/>
      <c r="C115" s="2"/>
      <c r="D115" s="62"/>
      <c r="E115" s="63"/>
      <c r="F115" s="63"/>
      <c r="G115" s="63"/>
      <c r="H115" s="63"/>
      <c r="I115" s="64"/>
      <c r="J115" s="52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4"/>
      <c r="AP115" s="46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8"/>
      <c r="BB115" s="55"/>
      <c r="BC115" s="56"/>
      <c r="BD115" s="56"/>
      <c r="BE115" s="56"/>
      <c r="BF115" s="57"/>
      <c r="BG115" s="59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1"/>
      <c r="BU115" s="42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4"/>
      <c r="CI115" s="82">
        <f>ROUND(BG115*BU115,0)</f>
        <v>0</v>
      </c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4"/>
      <c r="DE115" s="91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3"/>
    </row>
    <row r="116" spans="1:124" ht="18" customHeight="1">
      <c r="A116" s="2"/>
      <c r="B116" s="2"/>
      <c r="C116" s="2"/>
      <c r="D116" s="62"/>
      <c r="E116" s="63"/>
      <c r="F116" s="63"/>
      <c r="G116" s="63"/>
      <c r="H116" s="63"/>
      <c r="I116" s="64"/>
      <c r="J116" s="52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4"/>
      <c r="AP116" s="46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8"/>
      <c r="BB116" s="55"/>
      <c r="BC116" s="56"/>
      <c r="BD116" s="56"/>
      <c r="BE116" s="56"/>
      <c r="BF116" s="57"/>
      <c r="BG116" s="59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1"/>
      <c r="BU116" s="42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4"/>
      <c r="CI116" s="82">
        <f t="shared" si="1"/>
        <v>0</v>
      </c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4"/>
      <c r="DE116" s="91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3"/>
    </row>
    <row r="117" spans="1:124" ht="18" customHeight="1">
      <c r="A117" s="2"/>
      <c r="B117" s="2"/>
      <c r="C117" s="2"/>
      <c r="D117" s="62"/>
      <c r="E117" s="63"/>
      <c r="F117" s="63"/>
      <c r="G117" s="63"/>
      <c r="H117" s="63"/>
      <c r="I117" s="64"/>
      <c r="J117" s="52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4"/>
      <c r="AP117" s="46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8"/>
      <c r="BB117" s="55"/>
      <c r="BC117" s="56"/>
      <c r="BD117" s="56"/>
      <c r="BE117" s="56"/>
      <c r="BF117" s="57"/>
      <c r="BG117" s="59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1"/>
      <c r="BU117" s="42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4"/>
      <c r="CI117" s="82">
        <f t="shared" si="1"/>
        <v>0</v>
      </c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4"/>
      <c r="DE117" s="91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3"/>
    </row>
    <row r="118" spans="1:124" ht="18" customHeight="1">
      <c r="A118" s="2"/>
      <c r="B118" s="2"/>
      <c r="C118" s="2"/>
      <c r="D118" s="62"/>
      <c r="E118" s="63"/>
      <c r="F118" s="63"/>
      <c r="G118" s="63"/>
      <c r="H118" s="63"/>
      <c r="I118" s="64"/>
      <c r="J118" s="52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4"/>
      <c r="AP118" s="46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8"/>
      <c r="BB118" s="55"/>
      <c r="BC118" s="56"/>
      <c r="BD118" s="56"/>
      <c r="BE118" s="56"/>
      <c r="BF118" s="57"/>
      <c r="BG118" s="59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1"/>
      <c r="BU118" s="42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4"/>
      <c r="CI118" s="82">
        <f t="shared" si="1"/>
        <v>0</v>
      </c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4"/>
      <c r="DE118" s="91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3"/>
    </row>
    <row r="119" spans="1:124" ht="18" customHeight="1">
      <c r="A119" s="2"/>
      <c r="B119" s="2"/>
      <c r="C119" s="2"/>
      <c r="D119" s="62"/>
      <c r="E119" s="63"/>
      <c r="F119" s="63"/>
      <c r="G119" s="63"/>
      <c r="H119" s="63"/>
      <c r="I119" s="64"/>
      <c r="J119" s="52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4"/>
      <c r="AP119" s="46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8"/>
      <c r="BB119" s="55"/>
      <c r="BC119" s="56"/>
      <c r="BD119" s="56"/>
      <c r="BE119" s="56"/>
      <c r="BF119" s="57"/>
      <c r="BG119" s="59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1"/>
      <c r="BU119" s="42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4"/>
      <c r="CI119" s="82">
        <f t="shared" si="0"/>
        <v>0</v>
      </c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4"/>
      <c r="DE119" s="91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3"/>
    </row>
    <row r="120" spans="1:124" ht="18" customHeight="1">
      <c r="A120" s="2"/>
      <c r="B120" s="2"/>
      <c r="C120" s="2"/>
      <c r="D120" s="62"/>
      <c r="E120" s="63"/>
      <c r="F120" s="63"/>
      <c r="G120" s="63"/>
      <c r="H120" s="63"/>
      <c r="I120" s="64"/>
      <c r="J120" s="52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4"/>
      <c r="AP120" s="46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8"/>
      <c r="BB120" s="55"/>
      <c r="BC120" s="56"/>
      <c r="BD120" s="56"/>
      <c r="BE120" s="56"/>
      <c r="BF120" s="57"/>
      <c r="BG120" s="59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1"/>
      <c r="BU120" s="42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4"/>
      <c r="CI120" s="82">
        <f t="shared" si="0"/>
        <v>0</v>
      </c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4"/>
      <c r="DE120" s="91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3"/>
    </row>
    <row r="121" spans="1:124" ht="18" customHeight="1">
      <c r="A121" s="2"/>
      <c r="B121" s="2"/>
      <c r="C121" s="2"/>
      <c r="D121" s="62"/>
      <c r="E121" s="63"/>
      <c r="F121" s="63"/>
      <c r="G121" s="63"/>
      <c r="H121" s="63"/>
      <c r="I121" s="64"/>
      <c r="J121" s="52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4"/>
      <c r="AP121" s="46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8"/>
      <c r="BB121" s="55"/>
      <c r="BC121" s="56"/>
      <c r="BD121" s="56"/>
      <c r="BE121" s="56"/>
      <c r="BF121" s="57"/>
      <c r="BG121" s="59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1"/>
      <c r="BU121" s="42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4"/>
      <c r="CI121" s="82">
        <f t="shared" si="0"/>
        <v>0</v>
      </c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4"/>
      <c r="DE121" s="91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3"/>
    </row>
    <row r="122" spans="1:124" ht="18" customHeight="1">
      <c r="A122" s="2"/>
      <c r="B122" s="2"/>
      <c r="C122" s="2"/>
      <c r="D122" s="62"/>
      <c r="E122" s="63"/>
      <c r="F122" s="63"/>
      <c r="G122" s="63"/>
      <c r="H122" s="63"/>
      <c r="I122" s="64"/>
      <c r="J122" s="52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4"/>
      <c r="AP122" s="46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8"/>
      <c r="BB122" s="55"/>
      <c r="BC122" s="56"/>
      <c r="BD122" s="56"/>
      <c r="BE122" s="56"/>
      <c r="BF122" s="57"/>
      <c r="BG122" s="59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1"/>
      <c r="BU122" s="42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4"/>
      <c r="CI122" s="82">
        <f t="shared" si="0"/>
        <v>0</v>
      </c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4"/>
      <c r="DE122" s="91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3"/>
    </row>
    <row r="123" spans="1:124" ht="18" customHeight="1">
      <c r="A123" s="2"/>
      <c r="B123" s="2"/>
      <c r="C123" s="2"/>
      <c r="D123" s="258"/>
      <c r="E123" s="259"/>
      <c r="F123" s="259"/>
      <c r="G123" s="259"/>
      <c r="H123" s="259"/>
      <c r="I123" s="259"/>
      <c r="J123" s="260" t="s">
        <v>33</v>
      </c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  <c r="BR123" s="249"/>
      <c r="BS123" s="249"/>
      <c r="BT123" s="249"/>
      <c r="BU123" s="250"/>
      <c r="BV123" s="250"/>
      <c r="BW123" s="250"/>
      <c r="BX123" s="250"/>
      <c r="BY123" s="250"/>
      <c r="BZ123" s="250"/>
      <c r="CA123" s="250"/>
      <c r="CB123" s="250"/>
      <c r="CC123" s="250"/>
      <c r="CD123" s="250"/>
      <c r="CE123" s="250"/>
      <c r="CF123" s="250"/>
      <c r="CG123" s="250"/>
      <c r="CH123" s="251"/>
      <c r="CI123" s="255">
        <f>SUM(CI109:DD122)</f>
        <v>0</v>
      </c>
      <c r="CJ123" s="256"/>
      <c r="CK123" s="256"/>
      <c r="CL123" s="256"/>
      <c r="CM123" s="256"/>
      <c r="CN123" s="256"/>
      <c r="CO123" s="256"/>
      <c r="CP123" s="256"/>
      <c r="CQ123" s="256"/>
      <c r="CR123" s="256"/>
      <c r="CS123" s="256"/>
      <c r="CT123" s="256"/>
      <c r="CU123" s="256"/>
      <c r="CV123" s="256"/>
      <c r="CW123" s="256"/>
      <c r="CX123" s="256"/>
      <c r="CY123" s="256"/>
      <c r="CZ123" s="256"/>
      <c r="DA123" s="256"/>
      <c r="DB123" s="256"/>
      <c r="DC123" s="256"/>
      <c r="DD123" s="257"/>
      <c r="DE123" s="252"/>
      <c r="DF123" s="253"/>
      <c r="DG123" s="253"/>
      <c r="DH123" s="253"/>
      <c r="DI123" s="253"/>
      <c r="DJ123" s="253"/>
      <c r="DK123" s="253"/>
      <c r="DL123" s="253"/>
      <c r="DM123" s="253"/>
      <c r="DN123" s="253"/>
      <c r="DO123" s="253"/>
      <c r="DP123" s="253"/>
      <c r="DQ123" s="253"/>
      <c r="DR123" s="253"/>
      <c r="DS123" s="253"/>
      <c r="DT123" s="254"/>
    </row>
    <row r="124" spans="1:124" ht="9.75" customHeight="1">
      <c r="A124" s="2"/>
      <c r="B124" s="2"/>
      <c r="C124" s="2"/>
      <c r="D124" s="6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</row>
    <row r="125" spans="1:124" ht="17.25" customHeight="1">
      <c r="A125" s="2"/>
      <c r="B125" s="2"/>
      <c r="C125" s="2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65" t="s">
        <v>53</v>
      </c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5" t="s">
        <v>48</v>
      </c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49" t="s">
        <v>49</v>
      </c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1"/>
      <c r="CY125" s="49" t="s">
        <v>50</v>
      </c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1"/>
    </row>
    <row r="126" spans="1:124" ht="18" customHeight="1">
      <c r="A126" s="2"/>
      <c r="B126" s="2"/>
      <c r="C126" s="2"/>
      <c r="D126" s="45"/>
      <c r="E126" s="45"/>
      <c r="F126" s="45"/>
      <c r="G126" s="45"/>
      <c r="H126" s="45"/>
      <c r="I126" s="45"/>
      <c r="J126" s="58"/>
      <c r="K126" s="58"/>
      <c r="L126" s="58"/>
      <c r="M126" s="58"/>
      <c r="N126" s="58"/>
      <c r="O126" s="58"/>
      <c r="P126" s="41"/>
      <c r="Q126" s="41"/>
      <c r="R126" s="41"/>
      <c r="S126" s="41"/>
      <c r="T126" s="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76">
        <v>10</v>
      </c>
      <c r="AL126" s="77"/>
      <c r="AM126" s="77"/>
      <c r="AN126" s="77"/>
      <c r="AO126" s="78" t="s">
        <v>18</v>
      </c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9"/>
      <c r="BG126" s="72">
        <f>+CC126+CY126</f>
        <v>0</v>
      </c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4"/>
      <c r="CC126" s="69">
        <f>(SUMIF($AP$109:$BA$122,"10％",$CI$109:$DD$122))</f>
        <v>0</v>
      </c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1"/>
      <c r="CY126" s="69">
        <f>IF(DV130="切捨て",ROUNDDOWN(CC126*10%,0),ROUND(CC126*10%,0))</f>
        <v>0</v>
      </c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1"/>
    </row>
    <row r="127" spans="1:124" ht="18" customHeight="1">
      <c r="A127" s="2"/>
      <c r="B127" s="2"/>
      <c r="C127" s="2"/>
      <c r="D127" s="45"/>
      <c r="E127" s="45"/>
      <c r="F127" s="45"/>
      <c r="G127" s="45"/>
      <c r="H127" s="45"/>
      <c r="I127" s="45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76">
        <v>8</v>
      </c>
      <c r="AL127" s="77"/>
      <c r="AM127" s="77"/>
      <c r="AN127" s="77"/>
      <c r="AO127" s="78" t="s">
        <v>34</v>
      </c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9"/>
      <c r="BG127" s="72">
        <f>+CC127+CY127</f>
        <v>0</v>
      </c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4"/>
      <c r="CC127" s="69">
        <f>(SUMIF($AP$109:$BA$122,"８％（軽減税率）",$CI$109:$DD$122))</f>
        <v>0</v>
      </c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1"/>
      <c r="CY127" s="69">
        <f>IF(DV130="切捨て",ROUNDDOWN(CC127*8%,0),ROUND(CC127*8%,0))</f>
        <v>0</v>
      </c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1"/>
    </row>
    <row r="128" spans="1:124" ht="18" customHeight="1">
      <c r="A128" s="2"/>
      <c r="B128" s="2"/>
      <c r="C128" s="2"/>
      <c r="D128" s="45"/>
      <c r="E128" s="45"/>
      <c r="F128" s="45"/>
      <c r="G128" s="45"/>
      <c r="H128" s="45"/>
      <c r="I128" s="45"/>
      <c r="J128" s="58"/>
      <c r="K128" s="58"/>
      <c r="L128" s="58"/>
      <c r="M128" s="58"/>
      <c r="N128" s="58"/>
      <c r="O128" s="58"/>
      <c r="P128" s="41"/>
      <c r="Q128" s="41"/>
      <c r="R128" s="41"/>
      <c r="S128" s="41"/>
      <c r="T128" s="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76">
        <v>8</v>
      </c>
      <c r="AL128" s="77"/>
      <c r="AM128" s="77"/>
      <c r="AN128" s="77"/>
      <c r="AO128" s="78" t="s">
        <v>18</v>
      </c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9"/>
      <c r="BG128" s="69">
        <f>+CC128+CY128</f>
        <v>0</v>
      </c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1"/>
      <c r="CC128" s="69">
        <f>SUMIF($AP$109:$BA$122,"８％",$CI$109:$DD$122)</f>
        <v>0</v>
      </c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1"/>
      <c r="CY128" s="69">
        <f>IF(DV130="切捨て",ROUNDDOWN(CC128*8%,0),ROUND(CC128*8%,0))</f>
        <v>0</v>
      </c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1"/>
    </row>
    <row r="129" spans="1:126" ht="18" customHeight="1">
      <c r="A129" s="2"/>
      <c r="B129" s="2"/>
      <c r="C129" s="2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80" t="s">
        <v>100</v>
      </c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9"/>
      <c r="BG129" s="72">
        <f>+CC129+CY129</f>
        <v>0</v>
      </c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4"/>
      <c r="CC129" s="72">
        <f>SUMIF($AP$109:$BA$122,"非課税",$CI$109:$DD$122)+SUMIF($AP$109:$BA$122,"課税対象外",$CI$109:$DD$122)</f>
        <v>0</v>
      </c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4"/>
      <c r="CY129" s="69">
        <v>0</v>
      </c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1"/>
    </row>
    <row r="130" spans="1:126" ht="18" customHeight="1">
      <c r="A130" s="2"/>
      <c r="B130" s="2"/>
      <c r="C130" s="2"/>
      <c r="D130" s="14"/>
      <c r="E130" s="14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75" t="s">
        <v>38</v>
      </c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2">
        <f>SUM(BG126:CB129)</f>
        <v>0</v>
      </c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4"/>
      <c r="CC130" s="72">
        <f>SUM(CC126:CX129)</f>
        <v>0</v>
      </c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4"/>
      <c r="CY130" s="72">
        <f>SUM(CY126:DT129)</f>
        <v>0</v>
      </c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4"/>
      <c r="DV130" s="24" t="s">
        <v>99</v>
      </c>
    </row>
    <row r="131" spans="1:126" ht="18" customHeight="1"/>
    <row r="132" spans="1:126" ht="18" customHeight="1"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</row>
    <row r="133" spans="1:126" ht="18" customHeight="1"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</row>
    <row r="134" spans="1:126" ht="18" customHeight="1"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</row>
    <row r="135" spans="1:126" ht="18" customHeight="1"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</row>
    <row r="136" spans="1:126" ht="18" customHeight="1"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</row>
    <row r="137" spans="1:126" ht="18" customHeight="1"/>
    <row r="138" spans="1:126" ht="18" customHeight="1"/>
    <row r="139" spans="1:126" ht="18" customHeight="1"/>
    <row r="140" spans="1:126" ht="18" customHeight="1"/>
    <row r="141" spans="1:126" ht="18" customHeight="1"/>
    <row r="142" spans="1:126" ht="18" customHeight="1"/>
    <row r="143" spans="1:126" ht="18" customHeight="1"/>
    <row r="144" spans="1:126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165" ht="5.0999999999999996" customHeight="1"/>
    <row r="166" ht="5.0999999999999996" customHeight="1"/>
    <row r="167" ht="5.0999999999999996" customHeight="1"/>
    <row r="168" ht="5.0999999999999996" customHeight="1"/>
    <row r="169" ht="5.0999999999999996" customHeight="1"/>
    <row r="170" ht="5.0999999999999996" customHeight="1"/>
    <row r="171" ht="5.0999999999999996" customHeight="1"/>
    <row r="172" ht="5.0999999999999996" customHeight="1"/>
    <row r="173" ht="5.0999999999999996" customHeight="1"/>
    <row r="174" ht="5.0999999999999996" customHeight="1"/>
    <row r="175" ht="5.0999999999999996" customHeight="1"/>
    <row r="176" ht="5.0999999999999996" customHeight="1"/>
    <row r="177" ht="5.0999999999999996" customHeight="1"/>
    <row r="178" ht="5.0999999999999996" customHeight="1"/>
    <row r="179" ht="5.0999999999999996" customHeight="1"/>
    <row r="180" ht="5.0999999999999996" customHeight="1"/>
    <row r="181" ht="5.0999999999999996" customHeight="1"/>
    <row r="182" ht="5.0999999999999996" customHeight="1"/>
    <row r="183" ht="5.0999999999999996" customHeight="1"/>
    <row r="184" ht="5.0999999999999996" customHeight="1"/>
    <row r="185" ht="5.0999999999999996" customHeight="1"/>
    <row r="186" ht="5.0999999999999996" customHeight="1"/>
    <row r="187" ht="5.0999999999999996" customHeight="1"/>
    <row r="188" ht="5.0999999999999996" customHeight="1"/>
    <row r="189" ht="5.0999999999999996" customHeight="1"/>
    <row r="190" ht="5.0999999999999996" customHeight="1"/>
    <row r="191" ht="5.0999999999999996" customHeight="1"/>
    <row r="192" ht="5.0999999999999996" customHeight="1"/>
    <row r="193" ht="5.0999999999999996" customHeight="1"/>
    <row r="194" ht="5.0999999999999996" customHeight="1"/>
    <row r="195" ht="5.0999999999999996" customHeight="1"/>
    <row r="196" ht="5.0999999999999996" customHeight="1"/>
    <row r="197" ht="5.0999999999999996" customHeight="1"/>
    <row r="198" ht="5.0999999999999996" customHeight="1"/>
    <row r="199" ht="5.0999999999999996" customHeight="1"/>
    <row r="200" ht="5.0999999999999996" customHeight="1"/>
    <row r="201" ht="5.0999999999999996" customHeight="1"/>
    <row r="202" ht="5.0999999999999996" customHeight="1"/>
    <row r="203" ht="5.0999999999999996" customHeight="1"/>
    <row r="204" ht="5.0999999999999996" customHeight="1"/>
    <row r="205" ht="5.0999999999999996" customHeight="1"/>
    <row r="206" ht="5.0999999999999996" customHeight="1"/>
    <row r="207" ht="5.0999999999999996" customHeight="1"/>
    <row r="208" ht="5.0999999999999996" customHeight="1"/>
    <row r="209" ht="5.0999999999999996" customHeight="1"/>
    <row r="210" ht="5.0999999999999996" customHeight="1"/>
    <row r="211" ht="5.0999999999999996" customHeight="1"/>
    <row r="212" ht="5.0999999999999996" customHeight="1"/>
    <row r="213" ht="5.0999999999999996" customHeight="1"/>
    <row r="214" ht="5.0999999999999996" customHeight="1"/>
    <row r="215" ht="5.0999999999999996" customHeight="1"/>
    <row r="216" ht="5.0999999999999996" customHeight="1"/>
    <row r="217" ht="5.0999999999999996" customHeight="1"/>
    <row r="218" ht="5.0999999999999996" customHeight="1"/>
    <row r="219" ht="5.0999999999999996" customHeight="1"/>
    <row r="220" ht="5.0999999999999996" customHeight="1"/>
    <row r="221" ht="5.0999999999999996" customHeight="1"/>
    <row r="222" ht="5.0999999999999996" customHeight="1"/>
    <row r="223" ht="5.0999999999999996" customHeight="1"/>
    <row r="224" ht="5.0999999999999996" customHeight="1"/>
    <row r="225" ht="5.0999999999999996" customHeight="1"/>
    <row r="226" ht="5.0999999999999996" customHeight="1"/>
    <row r="227" ht="5.0999999999999996" customHeight="1"/>
    <row r="228" ht="5.0999999999999996" customHeight="1"/>
    <row r="229" ht="5.0999999999999996" customHeight="1"/>
    <row r="230" ht="5.0999999999999996" customHeight="1"/>
    <row r="231" ht="5.0999999999999996" customHeight="1"/>
    <row r="232" ht="5.0999999999999996" customHeight="1"/>
    <row r="233" ht="5.0999999999999996" customHeight="1"/>
    <row r="234" ht="5.0999999999999996" customHeight="1"/>
    <row r="235" ht="5.0999999999999996" customHeight="1"/>
    <row r="236" ht="5.0999999999999996" customHeight="1"/>
    <row r="237" ht="5.0999999999999996" customHeight="1"/>
    <row r="238" ht="5.0999999999999996" customHeight="1"/>
    <row r="239" ht="5.0999999999999996" customHeight="1"/>
    <row r="240" ht="5.0999999999999996" customHeight="1"/>
    <row r="241" ht="5.0999999999999996" customHeight="1"/>
    <row r="242" ht="5.0999999999999996" customHeight="1"/>
    <row r="243" ht="5.0999999999999996" customHeight="1"/>
    <row r="244" ht="5.0999999999999996" customHeight="1"/>
    <row r="245" ht="5.0999999999999996" customHeight="1"/>
    <row r="246" ht="5.0999999999999996" customHeight="1"/>
    <row r="247" ht="5.0999999999999996" customHeight="1"/>
    <row r="248" ht="5.0999999999999996" customHeight="1"/>
    <row r="249" ht="5.0999999999999996" customHeight="1"/>
    <row r="250" ht="5.0999999999999996" customHeight="1"/>
    <row r="251" ht="5.0999999999999996" customHeight="1"/>
    <row r="252" ht="5.0999999999999996" customHeight="1"/>
    <row r="253" ht="5.0999999999999996" customHeight="1"/>
    <row r="254" ht="5.0999999999999996" customHeight="1"/>
    <row r="255" ht="5.0999999999999996" customHeight="1"/>
    <row r="256" ht="5.0999999999999996" customHeight="1"/>
    <row r="257" ht="5.0999999999999996" customHeight="1"/>
    <row r="258" ht="5.0999999999999996" customHeight="1"/>
    <row r="259" ht="5.0999999999999996" customHeight="1"/>
    <row r="260" ht="5.0999999999999996" customHeight="1"/>
    <row r="261" ht="5.0999999999999996" customHeight="1"/>
    <row r="262" ht="5.0999999999999996" customHeight="1"/>
    <row r="263" ht="5.0999999999999996" customHeight="1"/>
    <row r="264" ht="5.0999999999999996" customHeight="1"/>
    <row r="265" ht="5.0999999999999996" customHeight="1"/>
    <row r="266" ht="5.0999999999999996" customHeight="1"/>
    <row r="267" ht="5.0999999999999996" customHeight="1"/>
    <row r="268" ht="5.0999999999999996" customHeight="1"/>
    <row r="269" ht="5.0999999999999996" customHeight="1"/>
    <row r="270" ht="5.0999999999999996" customHeight="1"/>
    <row r="271" ht="5.0999999999999996" customHeight="1"/>
    <row r="272" ht="5.0999999999999996" customHeight="1"/>
    <row r="273" ht="5.0999999999999996" customHeight="1"/>
    <row r="274" ht="5.0999999999999996" customHeight="1"/>
    <row r="275" ht="5.0999999999999996" customHeight="1"/>
    <row r="276" ht="5.0999999999999996" customHeight="1"/>
    <row r="277" ht="5.0999999999999996" customHeight="1"/>
    <row r="278" ht="5.0999999999999996" customHeight="1"/>
    <row r="279" ht="5.0999999999999996" customHeight="1"/>
    <row r="280" ht="5.0999999999999996" customHeight="1"/>
    <row r="281" ht="5.0999999999999996" customHeight="1"/>
    <row r="282" ht="5.0999999999999996" customHeight="1"/>
    <row r="283" ht="5.0999999999999996" customHeight="1"/>
    <row r="284" ht="5.0999999999999996" customHeight="1"/>
    <row r="285" ht="5.0999999999999996" customHeight="1"/>
    <row r="286" ht="5.0999999999999996" customHeight="1"/>
    <row r="287" ht="5.0999999999999996" customHeight="1"/>
    <row r="288" ht="5.0999999999999996" customHeight="1"/>
    <row r="289" ht="5.0999999999999996" customHeight="1"/>
    <row r="290" ht="5.0999999999999996" customHeight="1"/>
    <row r="291" ht="5.0999999999999996" customHeight="1"/>
    <row r="292" ht="5.0999999999999996" customHeight="1"/>
    <row r="293" ht="5.0999999999999996" customHeight="1"/>
    <row r="294" ht="5.0999999999999996" customHeight="1"/>
    <row r="295" ht="5.0999999999999996" customHeight="1"/>
    <row r="296" ht="5.0999999999999996" customHeight="1"/>
    <row r="297" ht="5.0999999999999996" customHeight="1"/>
    <row r="298" ht="5.0999999999999996" customHeight="1"/>
    <row r="299" ht="5.0999999999999996" customHeight="1"/>
    <row r="300" ht="5.0999999999999996" customHeight="1"/>
    <row r="301" ht="5.0999999999999996" customHeight="1"/>
    <row r="302" ht="5.0999999999999996" customHeight="1"/>
    <row r="303" ht="5.0999999999999996" customHeight="1"/>
    <row r="304" ht="5.0999999999999996" customHeight="1"/>
    <row r="305" ht="5.0999999999999996" customHeight="1"/>
    <row r="306" ht="5.0999999999999996" customHeight="1"/>
    <row r="307" ht="5.0999999999999996" customHeight="1"/>
    <row r="308" ht="5.0999999999999996" customHeight="1"/>
    <row r="309" ht="5.0999999999999996" customHeight="1"/>
    <row r="310" ht="5.0999999999999996" customHeight="1"/>
    <row r="311" ht="5.0999999999999996" customHeight="1"/>
    <row r="312" ht="5.0999999999999996" customHeight="1"/>
    <row r="313" ht="5.0999999999999996" customHeight="1"/>
    <row r="314" ht="5.0999999999999996" customHeight="1"/>
    <row r="315" ht="5.0999999999999996" customHeight="1"/>
    <row r="316" ht="5.0999999999999996" customHeight="1"/>
    <row r="317" ht="5.0999999999999996" customHeight="1"/>
    <row r="318" ht="5.0999999999999996" customHeight="1"/>
    <row r="319" ht="5.0999999999999996" customHeight="1"/>
    <row r="320" ht="5.0999999999999996" customHeight="1"/>
    <row r="321" ht="5.0999999999999996" customHeight="1"/>
    <row r="322" ht="5.0999999999999996" customHeight="1"/>
    <row r="323" ht="5.0999999999999996" customHeight="1"/>
    <row r="324" ht="5.0999999999999996" customHeight="1"/>
    <row r="325" ht="5.0999999999999996" customHeight="1"/>
    <row r="326" ht="5.0999999999999996" customHeight="1"/>
    <row r="327" ht="5.0999999999999996" customHeight="1"/>
    <row r="328" ht="5.0999999999999996" customHeight="1"/>
    <row r="329" ht="5.0999999999999996" customHeight="1"/>
    <row r="330" ht="5.0999999999999996" customHeight="1"/>
    <row r="331" ht="5.0999999999999996" customHeight="1"/>
    <row r="332" ht="5.0999999999999996" customHeight="1"/>
    <row r="333" ht="5.0999999999999996" customHeight="1"/>
    <row r="334" ht="5.0999999999999996" customHeight="1"/>
    <row r="335" ht="5.0999999999999996" customHeight="1"/>
    <row r="336" ht="5.0999999999999996" customHeight="1"/>
    <row r="337" ht="5.0999999999999996" customHeight="1"/>
    <row r="338" ht="5.0999999999999996" customHeight="1"/>
    <row r="339" ht="5.0999999999999996" customHeight="1"/>
    <row r="340" ht="5.0999999999999996" customHeight="1"/>
    <row r="341" ht="5.0999999999999996" customHeight="1"/>
    <row r="342" ht="5.0999999999999996" customHeight="1"/>
    <row r="343" ht="5.0999999999999996" customHeight="1"/>
    <row r="344" ht="5.0999999999999996" customHeight="1"/>
    <row r="345" ht="5.0999999999999996" customHeight="1"/>
    <row r="346" ht="5.0999999999999996" customHeight="1"/>
    <row r="347" ht="5.0999999999999996" customHeight="1"/>
    <row r="348" ht="5.0999999999999996" customHeight="1"/>
    <row r="349" ht="5.0999999999999996" customHeight="1"/>
    <row r="350" ht="5.0999999999999996" customHeight="1"/>
    <row r="351" ht="5.0999999999999996" customHeight="1"/>
    <row r="352" ht="5.0999999999999996" customHeight="1"/>
    <row r="353" ht="5.0999999999999996" customHeight="1"/>
    <row r="354" ht="5.0999999999999996" customHeight="1"/>
    <row r="355" ht="5.0999999999999996" customHeight="1"/>
    <row r="356" ht="5.0999999999999996" customHeight="1"/>
    <row r="357" ht="5.0999999999999996" customHeight="1"/>
    <row r="358" ht="5.0999999999999996" customHeight="1"/>
    <row r="359" ht="5.0999999999999996" customHeight="1"/>
    <row r="360" ht="5.0999999999999996" customHeight="1"/>
    <row r="361" ht="5.0999999999999996" customHeight="1"/>
    <row r="362" ht="5.0999999999999996" customHeight="1"/>
    <row r="363" ht="5.0999999999999996" customHeight="1"/>
    <row r="364" ht="5.0999999999999996" customHeight="1"/>
    <row r="365" ht="5.0999999999999996" customHeight="1"/>
    <row r="366" ht="5.0999999999999996" customHeight="1"/>
    <row r="367" ht="5.0999999999999996" customHeight="1"/>
    <row r="368" ht="5.0999999999999996" customHeight="1"/>
    <row r="369" ht="5.0999999999999996" customHeight="1"/>
    <row r="370" ht="5.0999999999999996" customHeight="1"/>
    <row r="371" ht="5.0999999999999996" customHeight="1"/>
    <row r="372" ht="5.0999999999999996" customHeight="1"/>
    <row r="373" ht="5.0999999999999996" customHeight="1"/>
    <row r="374" ht="5.0999999999999996" customHeight="1"/>
    <row r="375" ht="5.0999999999999996" customHeight="1"/>
    <row r="376" ht="5.0999999999999996" customHeight="1"/>
    <row r="377" ht="5.0999999999999996" customHeight="1"/>
    <row r="378" ht="5.0999999999999996" customHeight="1"/>
    <row r="379" ht="5.0999999999999996" customHeight="1"/>
    <row r="380" ht="5.0999999999999996" customHeight="1"/>
    <row r="381" ht="5.0999999999999996" customHeight="1"/>
    <row r="382" ht="5.0999999999999996" customHeight="1"/>
    <row r="383" ht="5.0999999999999996" customHeight="1"/>
    <row r="384" ht="5.0999999999999996" customHeight="1"/>
    <row r="385" ht="5.0999999999999996" customHeight="1"/>
    <row r="386" ht="5.0999999999999996" customHeight="1"/>
    <row r="387" ht="5.0999999999999996" customHeight="1"/>
    <row r="388" ht="5.0999999999999996" customHeight="1"/>
    <row r="389" ht="5.0999999999999996" customHeight="1"/>
    <row r="390" ht="5.0999999999999996" customHeight="1"/>
    <row r="391" ht="5.0999999999999996" customHeight="1"/>
    <row r="392" ht="5.0999999999999996" customHeight="1"/>
    <row r="393" ht="5.0999999999999996" customHeight="1"/>
    <row r="394" ht="5.0999999999999996" customHeight="1"/>
    <row r="395" ht="5.0999999999999996" customHeight="1"/>
    <row r="396" ht="5.0999999999999996" customHeight="1"/>
    <row r="397" ht="5.0999999999999996" customHeight="1"/>
    <row r="398" ht="5.0999999999999996" customHeight="1"/>
    <row r="399" ht="5.0999999999999996" customHeight="1"/>
    <row r="400" ht="5.0999999999999996" customHeight="1"/>
    <row r="401" ht="5.0999999999999996" customHeight="1"/>
    <row r="402" ht="5.0999999999999996" customHeight="1"/>
    <row r="403" ht="5.0999999999999996" customHeight="1"/>
    <row r="404" ht="5.0999999999999996" customHeight="1"/>
    <row r="405" ht="5.0999999999999996" customHeight="1"/>
    <row r="406" ht="5.0999999999999996" customHeight="1"/>
    <row r="407" ht="5.0999999999999996" customHeight="1"/>
    <row r="408" ht="5.0999999999999996" customHeight="1"/>
    <row r="409" ht="5.0999999999999996" customHeight="1"/>
    <row r="410" ht="5.0999999999999996" customHeight="1"/>
    <row r="411" ht="5.0999999999999996" customHeight="1"/>
    <row r="412" ht="5.0999999999999996" customHeight="1"/>
    <row r="413" ht="5.0999999999999996" customHeight="1"/>
    <row r="414" ht="5.0999999999999996" customHeight="1"/>
    <row r="415" ht="5.0999999999999996" customHeight="1"/>
    <row r="416" ht="5.0999999999999996" customHeight="1"/>
    <row r="417" ht="5.0999999999999996" customHeight="1"/>
    <row r="418" ht="5.0999999999999996" customHeight="1"/>
    <row r="419" ht="5.0999999999999996" customHeight="1"/>
    <row r="420" ht="5.0999999999999996" customHeight="1"/>
    <row r="421" ht="5.0999999999999996" customHeight="1"/>
    <row r="422" ht="5.0999999999999996" customHeight="1"/>
    <row r="423" ht="5.0999999999999996" customHeight="1"/>
    <row r="424" ht="5.0999999999999996" customHeight="1"/>
    <row r="425" ht="5.0999999999999996" customHeight="1"/>
    <row r="426" ht="5.0999999999999996" customHeight="1"/>
    <row r="427" ht="5.0999999999999996" customHeight="1"/>
    <row r="428" ht="5.0999999999999996" customHeight="1"/>
    <row r="429" ht="5.0999999999999996" customHeight="1"/>
    <row r="430" ht="5.0999999999999996" customHeight="1"/>
    <row r="431" ht="5.0999999999999996" customHeight="1"/>
    <row r="432" ht="5.0999999999999996" customHeight="1"/>
    <row r="433" ht="5.0999999999999996" customHeight="1"/>
    <row r="434" ht="5.0999999999999996" customHeight="1"/>
    <row r="435" ht="5.0999999999999996" customHeight="1"/>
    <row r="436" ht="5.0999999999999996" customHeight="1"/>
    <row r="437" ht="5.0999999999999996" customHeight="1"/>
    <row r="438" ht="5.0999999999999996" customHeight="1"/>
    <row r="439" ht="5.0999999999999996" customHeight="1"/>
    <row r="440" ht="5.0999999999999996" customHeight="1"/>
    <row r="441" ht="5.0999999999999996" customHeight="1"/>
    <row r="442" ht="5.0999999999999996" customHeight="1"/>
    <row r="443" ht="5.0999999999999996" customHeight="1"/>
    <row r="444" ht="5.0999999999999996" customHeight="1"/>
    <row r="445" ht="5.0999999999999996" customHeight="1"/>
    <row r="446" ht="5.0999999999999996" customHeight="1"/>
    <row r="447" ht="5.0999999999999996" customHeight="1"/>
    <row r="448" ht="5.0999999999999996" customHeight="1"/>
    <row r="449" ht="5.0999999999999996" customHeight="1"/>
    <row r="450" ht="5.0999999999999996" customHeight="1"/>
    <row r="451" ht="5.0999999999999996" customHeight="1"/>
    <row r="452" ht="5.0999999999999996" customHeight="1"/>
    <row r="453" ht="5.0999999999999996" customHeight="1"/>
    <row r="454" ht="5.0999999999999996" customHeight="1"/>
    <row r="455" ht="5.0999999999999996" customHeight="1"/>
    <row r="456" ht="5.0999999999999996" customHeight="1"/>
    <row r="457" ht="5.0999999999999996" customHeight="1"/>
    <row r="458" ht="5.0999999999999996" customHeight="1"/>
    <row r="459" ht="5.0999999999999996" customHeight="1"/>
    <row r="460" ht="5.0999999999999996" customHeight="1"/>
    <row r="461" ht="5.0999999999999996" customHeight="1"/>
    <row r="462" ht="5.0999999999999996" customHeight="1"/>
    <row r="463" ht="5.0999999999999996" customHeight="1"/>
    <row r="464" ht="5.0999999999999996" customHeight="1"/>
    <row r="465" ht="5.0999999999999996" customHeight="1"/>
    <row r="466" ht="5.0999999999999996" customHeight="1"/>
    <row r="467" ht="5.0999999999999996" customHeight="1"/>
    <row r="468" ht="5.0999999999999996" customHeight="1"/>
    <row r="469" ht="5.0999999999999996" customHeight="1"/>
    <row r="470" ht="5.0999999999999996" customHeight="1"/>
    <row r="471" ht="5.0999999999999996" customHeight="1"/>
    <row r="472" ht="5.0999999999999996" customHeight="1"/>
    <row r="473" ht="5.0999999999999996" customHeight="1"/>
    <row r="474" ht="5.0999999999999996" customHeight="1"/>
    <row r="475" ht="5.0999999999999996" customHeight="1"/>
    <row r="476" ht="5.0999999999999996" customHeight="1"/>
    <row r="477" ht="5.0999999999999996" customHeight="1"/>
    <row r="478" ht="5.0999999999999996" customHeight="1"/>
    <row r="479" ht="5.0999999999999996" customHeight="1"/>
    <row r="480" ht="5.0999999999999996" customHeight="1"/>
    <row r="481" ht="5.0999999999999996" customHeight="1"/>
    <row r="482" ht="5.0999999999999996" customHeight="1"/>
    <row r="483" ht="5.0999999999999996" customHeight="1"/>
    <row r="484" ht="5.0999999999999996" customHeight="1"/>
    <row r="485" ht="5.0999999999999996" customHeight="1"/>
    <row r="486" ht="5.0999999999999996" customHeight="1"/>
    <row r="487" ht="5.0999999999999996" customHeight="1"/>
    <row r="488" ht="5.0999999999999996" customHeight="1"/>
    <row r="489" ht="5.0999999999999996" customHeight="1"/>
    <row r="490" ht="5.0999999999999996" customHeight="1"/>
    <row r="491" ht="5.0999999999999996" customHeight="1"/>
    <row r="492" ht="5.0999999999999996" customHeight="1"/>
    <row r="493" ht="5.0999999999999996" customHeight="1"/>
    <row r="494" ht="5.0999999999999996" customHeight="1"/>
    <row r="495" ht="5.0999999999999996" customHeight="1"/>
    <row r="496" ht="5.0999999999999996" customHeight="1"/>
    <row r="497" ht="5.0999999999999996" customHeight="1"/>
    <row r="498" ht="5.0999999999999996" customHeight="1"/>
    <row r="499" ht="5.0999999999999996" customHeight="1"/>
    <row r="500" ht="5.0999999999999996" customHeight="1"/>
    <row r="501" ht="5.0999999999999996" customHeight="1"/>
    <row r="502" ht="5.0999999999999996" customHeight="1"/>
    <row r="503" ht="5.0999999999999996" customHeight="1"/>
    <row r="504" ht="5.0999999999999996" customHeight="1"/>
    <row r="505" ht="5.0999999999999996" customHeight="1"/>
    <row r="506" ht="5.0999999999999996" customHeight="1"/>
    <row r="507" ht="5.0999999999999996" customHeight="1"/>
    <row r="508" ht="5.0999999999999996" customHeight="1"/>
    <row r="509" ht="5.0999999999999996" customHeight="1"/>
    <row r="510" ht="5.0999999999999996" customHeight="1"/>
    <row r="511" ht="5.0999999999999996" customHeight="1"/>
    <row r="512" ht="5.0999999999999996" customHeight="1"/>
    <row r="513" ht="5.0999999999999996" customHeight="1"/>
    <row r="514" ht="5.0999999999999996" customHeight="1"/>
    <row r="515" ht="5.0999999999999996" customHeight="1"/>
    <row r="516" ht="5.0999999999999996" customHeight="1"/>
    <row r="517" ht="5.0999999999999996" customHeight="1"/>
    <row r="518" ht="5.0999999999999996" customHeight="1"/>
    <row r="519" ht="5.0999999999999996" customHeight="1"/>
    <row r="520" ht="5.0999999999999996" customHeight="1"/>
    <row r="521" ht="5.0999999999999996" customHeight="1"/>
    <row r="522" ht="5.0999999999999996" customHeight="1"/>
    <row r="523" ht="5.0999999999999996" customHeight="1"/>
    <row r="524" ht="5.0999999999999996" customHeight="1"/>
    <row r="525" ht="5.0999999999999996" customHeight="1"/>
    <row r="526" ht="5.0999999999999996" customHeight="1"/>
    <row r="527" ht="5.0999999999999996" customHeight="1"/>
    <row r="528" ht="5.0999999999999996" customHeight="1"/>
    <row r="529" ht="5.0999999999999996" customHeight="1"/>
    <row r="530" ht="5.0999999999999996" customHeight="1"/>
    <row r="531" ht="5.0999999999999996" customHeight="1"/>
    <row r="532" ht="5.0999999999999996" customHeight="1"/>
    <row r="533" ht="5.0999999999999996" customHeight="1"/>
    <row r="534" ht="5.0999999999999996" customHeight="1"/>
    <row r="535" ht="5.0999999999999996" customHeight="1"/>
    <row r="536" ht="5.0999999999999996" customHeight="1"/>
    <row r="537" ht="5.0999999999999996" customHeight="1"/>
    <row r="538" ht="5.0999999999999996" customHeight="1"/>
    <row r="539" ht="5.0999999999999996" customHeight="1"/>
    <row r="540" ht="5.0999999999999996" customHeight="1"/>
    <row r="541" ht="5.0999999999999996" customHeight="1"/>
    <row r="542" ht="5.0999999999999996" customHeight="1"/>
    <row r="543" ht="5.0999999999999996" customHeight="1"/>
    <row r="544" ht="5.0999999999999996" customHeight="1"/>
    <row r="545" ht="5.0999999999999996" customHeight="1"/>
    <row r="546" ht="5.0999999999999996" customHeight="1"/>
    <row r="547" ht="5.0999999999999996" customHeight="1"/>
    <row r="548" ht="5.0999999999999996" customHeight="1"/>
    <row r="549" ht="5.0999999999999996" customHeight="1"/>
    <row r="550" ht="5.0999999999999996" customHeight="1"/>
    <row r="551" ht="5.0999999999999996" customHeight="1"/>
    <row r="552" ht="5.0999999999999996" customHeight="1"/>
    <row r="553" ht="5.0999999999999996" customHeight="1"/>
    <row r="554" ht="5.0999999999999996" customHeight="1"/>
    <row r="555" ht="5.0999999999999996" customHeight="1"/>
    <row r="556" ht="5.0999999999999996" customHeight="1"/>
    <row r="557" ht="5.0999999999999996" customHeight="1"/>
    <row r="558" ht="5.0999999999999996" customHeight="1"/>
    <row r="559" ht="5.0999999999999996" customHeight="1"/>
    <row r="560" ht="5.0999999999999996" customHeight="1"/>
    <row r="561" ht="5.0999999999999996" customHeight="1"/>
    <row r="562" ht="5.0999999999999996" customHeight="1"/>
    <row r="563" ht="5.0999999999999996" customHeight="1"/>
    <row r="564" ht="5.0999999999999996" customHeight="1"/>
    <row r="565" ht="5.0999999999999996" customHeight="1"/>
    <row r="566" ht="5.0999999999999996" customHeight="1"/>
    <row r="567" ht="5.0999999999999996" customHeight="1"/>
    <row r="568" ht="5.0999999999999996" customHeight="1"/>
    <row r="569" ht="5.0999999999999996" customHeight="1"/>
    <row r="570" ht="5.0999999999999996" customHeight="1"/>
    <row r="571" ht="5.0999999999999996" customHeight="1"/>
    <row r="572" ht="5.0999999999999996" customHeight="1"/>
    <row r="573" ht="5.0999999999999996" customHeight="1"/>
    <row r="574" ht="5.0999999999999996" customHeight="1"/>
    <row r="575" ht="5.0999999999999996" customHeight="1"/>
    <row r="576" ht="5.0999999999999996" customHeight="1"/>
    <row r="577" ht="5.0999999999999996" customHeight="1"/>
    <row r="578" ht="5.0999999999999996" customHeight="1"/>
    <row r="579" ht="5.0999999999999996" customHeight="1"/>
    <row r="580" ht="5.0999999999999996" customHeight="1"/>
    <row r="581" ht="5.0999999999999996" customHeight="1"/>
    <row r="582" ht="5.0999999999999996" customHeight="1"/>
    <row r="583" ht="5.0999999999999996" customHeight="1"/>
    <row r="584" ht="5.0999999999999996" customHeight="1"/>
    <row r="585" ht="5.0999999999999996" customHeight="1"/>
    <row r="586" ht="5.0999999999999996" customHeight="1"/>
    <row r="587" ht="5.0999999999999996" customHeight="1"/>
    <row r="588" ht="5.0999999999999996" customHeight="1"/>
    <row r="589" ht="5.0999999999999996" customHeight="1"/>
    <row r="590" ht="5.0999999999999996" customHeight="1"/>
    <row r="591" ht="5.0999999999999996" customHeight="1"/>
    <row r="592" ht="5.0999999999999996" customHeight="1"/>
    <row r="593" ht="5.0999999999999996" customHeight="1"/>
    <row r="594" ht="5.0999999999999996" customHeight="1"/>
    <row r="595" ht="5.0999999999999996" customHeight="1"/>
    <row r="596" ht="5.0999999999999996" customHeight="1"/>
    <row r="597" ht="5.0999999999999996" customHeight="1"/>
    <row r="598" ht="5.0999999999999996" customHeight="1"/>
    <row r="599" ht="5.0999999999999996" customHeight="1"/>
    <row r="600" ht="5.0999999999999996" customHeight="1"/>
    <row r="601" ht="5.0999999999999996" customHeight="1"/>
    <row r="602" ht="5.0999999999999996" customHeight="1"/>
    <row r="603" ht="5.0999999999999996" customHeight="1"/>
    <row r="604" ht="5.0999999999999996" customHeight="1"/>
    <row r="605" ht="5.0999999999999996" customHeight="1"/>
    <row r="606" ht="5.0999999999999996" customHeight="1"/>
    <row r="607" ht="5.0999999999999996" customHeight="1"/>
    <row r="608" ht="5.0999999999999996" customHeight="1"/>
    <row r="609" ht="5.0999999999999996" customHeight="1"/>
    <row r="610" ht="5.0999999999999996" customHeight="1"/>
    <row r="611" ht="5.0999999999999996" customHeight="1"/>
    <row r="612" ht="5.0999999999999996" customHeight="1"/>
    <row r="613" ht="5.0999999999999996" customHeight="1"/>
    <row r="614" ht="5.0999999999999996" customHeight="1"/>
    <row r="615" ht="5.0999999999999996" customHeight="1"/>
    <row r="616" ht="5.0999999999999996" customHeight="1"/>
    <row r="617" ht="5.0999999999999996" customHeight="1"/>
    <row r="618" ht="5.0999999999999996" customHeight="1"/>
    <row r="619" ht="5.0999999999999996" customHeight="1"/>
    <row r="620" ht="5.0999999999999996" customHeight="1"/>
    <row r="621" ht="5.0999999999999996" customHeight="1"/>
    <row r="622" ht="5.0999999999999996" customHeight="1"/>
    <row r="623" ht="5.0999999999999996" customHeight="1"/>
    <row r="624" ht="5.0999999999999996" customHeight="1"/>
    <row r="625" ht="5.0999999999999996" customHeight="1"/>
    <row r="626" ht="5.0999999999999996" customHeight="1"/>
    <row r="627" ht="5.0999999999999996" customHeight="1"/>
    <row r="628" ht="5.0999999999999996" customHeight="1"/>
    <row r="629" ht="5.0999999999999996" customHeight="1"/>
    <row r="630" ht="5.0999999999999996" customHeight="1"/>
    <row r="631" ht="5.0999999999999996" customHeight="1"/>
    <row r="632" ht="5.0999999999999996" customHeight="1"/>
    <row r="633" ht="5.0999999999999996" customHeight="1"/>
    <row r="634" ht="5.0999999999999996" customHeight="1"/>
    <row r="635" ht="5.0999999999999996" customHeight="1"/>
    <row r="636" ht="5.0999999999999996" customHeight="1"/>
    <row r="637" ht="5.0999999999999996" customHeight="1"/>
    <row r="638" ht="5.0999999999999996" customHeight="1"/>
    <row r="639" ht="5.0999999999999996" customHeight="1"/>
    <row r="640" ht="5.0999999999999996" customHeight="1"/>
    <row r="641" ht="5.0999999999999996" customHeight="1"/>
    <row r="642" ht="5.0999999999999996" customHeight="1"/>
    <row r="643" ht="5.0999999999999996" customHeight="1"/>
    <row r="644" ht="5.0999999999999996" customHeight="1"/>
    <row r="645" ht="5.0999999999999996" customHeight="1"/>
    <row r="646" ht="5.0999999999999996" customHeight="1"/>
    <row r="647" ht="5.0999999999999996" customHeight="1"/>
    <row r="648" ht="5.0999999999999996" customHeight="1"/>
    <row r="649" ht="5.0999999999999996" customHeight="1"/>
    <row r="650" ht="5.0999999999999996" customHeight="1"/>
    <row r="651" ht="5.0999999999999996" customHeight="1"/>
    <row r="652" ht="5.0999999999999996" customHeight="1"/>
    <row r="653" ht="5.0999999999999996" customHeight="1"/>
    <row r="654" ht="5.0999999999999996" customHeight="1"/>
    <row r="655" ht="5.0999999999999996" customHeight="1"/>
    <row r="656" ht="5.0999999999999996" customHeight="1"/>
    <row r="657" ht="5.0999999999999996" customHeight="1"/>
    <row r="658" ht="5.0999999999999996" customHeight="1"/>
    <row r="659" ht="5.0999999999999996" customHeight="1"/>
    <row r="660" ht="5.0999999999999996" customHeight="1"/>
    <row r="661" ht="5.0999999999999996" customHeight="1"/>
    <row r="662" ht="5.0999999999999996" customHeight="1"/>
    <row r="663" ht="5.0999999999999996" customHeight="1"/>
    <row r="664" ht="5.0999999999999996" customHeight="1"/>
    <row r="665" ht="5.0999999999999996" customHeight="1"/>
    <row r="666" ht="5.0999999999999996" customHeight="1"/>
    <row r="667" ht="5.0999999999999996" customHeight="1"/>
    <row r="668" ht="5.0999999999999996" customHeight="1"/>
    <row r="669" ht="5.0999999999999996" customHeight="1"/>
    <row r="670" ht="5.0999999999999996" customHeight="1"/>
    <row r="671" ht="5.0999999999999996" customHeight="1"/>
    <row r="672" ht="5.0999999999999996" customHeight="1"/>
    <row r="673" ht="5.0999999999999996" customHeight="1"/>
    <row r="674" ht="5.0999999999999996" customHeight="1"/>
    <row r="675" ht="5.0999999999999996" customHeight="1"/>
    <row r="676" ht="5.0999999999999996" customHeight="1"/>
    <row r="677" ht="5.0999999999999996" customHeight="1"/>
    <row r="678" ht="5.0999999999999996" customHeight="1"/>
    <row r="679" ht="5.0999999999999996" customHeight="1"/>
    <row r="680" ht="5.0999999999999996" customHeight="1"/>
    <row r="681" ht="5.0999999999999996" customHeight="1"/>
    <row r="682" ht="5.0999999999999996" customHeight="1"/>
    <row r="683" ht="5.0999999999999996" customHeight="1"/>
    <row r="684" ht="5.0999999999999996" customHeight="1"/>
    <row r="685" ht="5.0999999999999996" customHeight="1"/>
    <row r="686" ht="5.0999999999999996" customHeight="1"/>
    <row r="687" ht="5.0999999999999996" customHeight="1"/>
    <row r="688" ht="5.0999999999999996" customHeight="1"/>
    <row r="689" ht="5.0999999999999996" customHeight="1"/>
    <row r="690" ht="5.0999999999999996" customHeight="1"/>
    <row r="691" ht="5.0999999999999996" customHeight="1"/>
    <row r="692" ht="5.0999999999999996" customHeight="1"/>
    <row r="693" ht="5.0999999999999996" customHeight="1"/>
    <row r="694" ht="5.0999999999999996" customHeight="1"/>
    <row r="695" ht="5.0999999999999996" customHeight="1"/>
    <row r="696" ht="5.0999999999999996" customHeight="1"/>
    <row r="697" ht="5.0999999999999996" customHeight="1"/>
    <row r="698" ht="5.0999999999999996" customHeight="1"/>
    <row r="699" ht="5.0999999999999996" customHeight="1"/>
    <row r="700" ht="5.0999999999999996" customHeight="1"/>
    <row r="701" ht="5.0999999999999996" customHeight="1"/>
    <row r="702" ht="5.0999999999999996" customHeight="1"/>
    <row r="703" ht="5.0999999999999996" customHeight="1"/>
    <row r="704" ht="5.0999999999999996" customHeight="1"/>
    <row r="705" ht="5.0999999999999996" customHeight="1"/>
    <row r="706" ht="5.0999999999999996" customHeight="1"/>
    <row r="707" ht="5.0999999999999996" customHeight="1"/>
    <row r="708" ht="5.0999999999999996" customHeight="1"/>
    <row r="709" ht="5.0999999999999996" customHeight="1"/>
    <row r="710" ht="5.0999999999999996" customHeight="1"/>
    <row r="711" ht="5.0999999999999996" customHeight="1"/>
    <row r="712" ht="5.0999999999999996" customHeight="1"/>
    <row r="713" ht="5.0999999999999996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</sheetData>
  <sheetProtection password="DDED" sheet="1" objects="1" scenarios="1" formatCells="0" selectLockedCells="1"/>
  <mergeCells count="311">
    <mergeCell ref="BL86:CL89"/>
    <mergeCell ref="CM86:CY89"/>
    <mergeCell ref="CZ86:DT89"/>
    <mergeCell ref="CI69:DE72"/>
    <mergeCell ref="DG60:DJ61"/>
    <mergeCell ref="BL45:CH48"/>
    <mergeCell ref="BL49:CH52"/>
    <mergeCell ref="DG80:DJ81"/>
    <mergeCell ref="DK76:DT77"/>
    <mergeCell ref="DK78:DT79"/>
    <mergeCell ref="CI49:DE52"/>
    <mergeCell ref="CI53:DE56"/>
    <mergeCell ref="CI57:DE60"/>
    <mergeCell ref="CI73:DE76"/>
    <mergeCell ref="DG44:DJ45"/>
    <mergeCell ref="DG50:DJ51"/>
    <mergeCell ref="DG52:DJ53"/>
    <mergeCell ref="DK48:DT49"/>
    <mergeCell ref="DK50:DT51"/>
    <mergeCell ref="DK52:DT53"/>
    <mergeCell ref="BL41:CH44"/>
    <mergeCell ref="CI41:DE44"/>
    <mergeCell ref="CI45:DE48"/>
    <mergeCell ref="BL61:CH64"/>
    <mergeCell ref="BL73:CH76"/>
    <mergeCell ref="DG62:DJ63"/>
    <mergeCell ref="DG64:DJ65"/>
    <mergeCell ref="DK60:DT61"/>
    <mergeCell ref="DK70:DT71"/>
    <mergeCell ref="DK72:DT73"/>
    <mergeCell ref="DK74:DT75"/>
    <mergeCell ref="DG76:DJ77"/>
    <mergeCell ref="DK80:DT81"/>
    <mergeCell ref="DG78:DJ79"/>
    <mergeCell ref="BL65:CH68"/>
    <mergeCell ref="CI61:DE64"/>
    <mergeCell ref="CI65:DE68"/>
    <mergeCell ref="BL94:CL97"/>
    <mergeCell ref="DG42:DJ43"/>
    <mergeCell ref="DG58:DJ59"/>
    <mergeCell ref="DK54:DT55"/>
    <mergeCell ref="DK56:DT57"/>
    <mergeCell ref="DK58:DT59"/>
    <mergeCell ref="DK62:DT63"/>
    <mergeCell ref="DG54:DJ55"/>
    <mergeCell ref="DG66:DJ67"/>
    <mergeCell ref="DG68:DJ69"/>
    <mergeCell ref="DK64:DT65"/>
    <mergeCell ref="DK66:DT67"/>
    <mergeCell ref="DK68:DT69"/>
    <mergeCell ref="DG70:DJ71"/>
    <mergeCell ref="DG72:DJ73"/>
    <mergeCell ref="DG74:DJ75"/>
    <mergeCell ref="BL90:CL93"/>
    <mergeCell ref="CM90:CY93"/>
    <mergeCell ref="CZ90:DT93"/>
    <mergeCell ref="CM94:CY97"/>
    <mergeCell ref="CZ94:DT97"/>
    <mergeCell ref="CI77:DE80"/>
    <mergeCell ref="BL77:CH80"/>
    <mergeCell ref="BL83:DT85"/>
    <mergeCell ref="DE123:DT123"/>
    <mergeCell ref="D120:I120"/>
    <mergeCell ref="BG120:BT120"/>
    <mergeCell ref="BU120:CH120"/>
    <mergeCell ref="CI120:DD120"/>
    <mergeCell ref="DE120:DT120"/>
    <mergeCell ref="CI123:DD123"/>
    <mergeCell ref="J121:AO121"/>
    <mergeCell ref="DE121:DT121"/>
    <mergeCell ref="CI122:DD122"/>
    <mergeCell ref="DE122:DT122"/>
    <mergeCell ref="CI121:DD121"/>
    <mergeCell ref="BU121:CH121"/>
    <mergeCell ref="BG121:BT121"/>
    <mergeCell ref="D123:I123"/>
    <mergeCell ref="J123:AO123"/>
    <mergeCell ref="D122:I122"/>
    <mergeCell ref="J122:AO122"/>
    <mergeCell ref="AP122:BA122"/>
    <mergeCell ref="BB122:BF122"/>
    <mergeCell ref="AP120:BA120"/>
    <mergeCell ref="BB120:BF120"/>
    <mergeCell ref="BG111:BT111"/>
    <mergeCell ref="BU111:CH111"/>
    <mergeCell ref="AP123:BA123"/>
    <mergeCell ref="BB123:BF123"/>
    <mergeCell ref="BG123:BT123"/>
    <mergeCell ref="BU123:CH123"/>
    <mergeCell ref="AP111:BA111"/>
    <mergeCell ref="AP118:BA118"/>
    <mergeCell ref="BB118:BF118"/>
    <mergeCell ref="BG118:BT118"/>
    <mergeCell ref="BG119:BT119"/>
    <mergeCell ref="CI119:DD119"/>
    <mergeCell ref="J112:AO112"/>
    <mergeCell ref="AP112:BA112"/>
    <mergeCell ref="BB112:BF112"/>
    <mergeCell ref="BU112:CH112"/>
    <mergeCell ref="BG112:BT112"/>
    <mergeCell ref="CI117:DD117"/>
    <mergeCell ref="BU114:CH114"/>
    <mergeCell ref="AP113:BA113"/>
    <mergeCell ref="AP114:BA114"/>
    <mergeCell ref="BU119:CH119"/>
    <mergeCell ref="J119:AO119"/>
    <mergeCell ref="AP119:BA119"/>
    <mergeCell ref="BB119:BF119"/>
    <mergeCell ref="D103:W107"/>
    <mergeCell ref="X103:AL107"/>
    <mergeCell ref="CI108:DD108"/>
    <mergeCell ref="DE112:DT112"/>
    <mergeCell ref="DE114:DT114"/>
    <mergeCell ref="DE117:DT117"/>
    <mergeCell ref="DE113:DT113"/>
    <mergeCell ref="BB111:BF111"/>
    <mergeCell ref="BL98:CL101"/>
    <mergeCell ref="CM98:CY101"/>
    <mergeCell ref="CZ98:DT101"/>
    <mergeCell ref="AP110:BA110"/>
    <mergeCell ref="BG108:BT108"/>
    <mergeCell ref="BG110:BT110"/>
    <mergeCell ref="BU109:CH109"/>
    <mergeCell ref="BG109:BT109"/>
    <mergeCell ref="DE109:DT109"/>
    <mergeCell ref="DE108:DT108"/>
    <mergeCell ref="DE111:DT111"/>
    <mergeCell ref="CI109:DD109"/>
    <mergeCell ref="CI113:DD113"/>
    <mergeCell ref="D110:I110"/>
    <mergeCell ref="J110:AO110"/>
    <mergeCell ref="D117:I117"/>
    <mergeCell ref="CZ102:DT105"/>
    <mergeCell ref="BL102:CY105"/>
    <mergeCell ref="DG20:DJ21"/>
    <mergeCell ref="BU110:CH110"/>
    <mergeCell ref="CI110:DD110"/>
    <mergeCell ref="DE110:DT110"/>
    <mergeCell ref="BU108:CH108"/>
    <mergeCell ref="DG32:DJ33"/>
    <mergeCell ref="DG34:DJ35"/>
    <mergeCell ref="BL69:CH72"/>
    <mergeCell ref="DG22:DJ23"/>
    <mergeCell ref="DG26:DJ27"/>
    <mergeCell ref="DG36:DJ37"/>
    <mergeCell ref="DG46:DJ47"/>
    <mergeCell ref="DK40:DT41"/>
    <mergeCell ref="DK42:DT43"/>
    <mergeCell ref="DK44:DT45"/>
    <mergeCell ref="DK46:DT47"/>
    <mergeCell ref="DG48:DJ49"/>
    <mergeCell ref="BL29:DE32"/>
    <mergeCell ref="DG28:DJ29"/>
    <mergeCell ref="DG30:DJ31"/>
    <mergeCell ref="BL53:CH56"/>
    <mergeCell ref="BL57:CH60"/>
    <mergeCell ref="D108:I108"/>
    <mergeCell ref="BB108:BF108"/>
    <mergeCell ref="AP108:BA108"/>
    <mergeCell ref="AP109:BA109"/>
    <mergeCell ref="BB109:BF109"/>
    <mergeCell ref="J108:AO108"/>
    <mergeCell ref="D109:I109"/>
    <mergeCell ref="BU122:CH122"/>
    <mergeCell ref="AP121:BA121"/>
    <mergeCell ref="BB121:BF121"/>
    <mergeCell ref="J109:AO109"/>
    <mergeCell ref="BB110:BF110"/>
    <mergeCell ref="D118:I118"/>
    <mergeCell ref="J118:AO118"/>
    <mergeCell ref="J113:AO113"/>
    <mergeCell ref="J114:AO114"/>
    <mergeCell ref="J117:AO117"/>
    <mergeCell ref="D115:I115"/>
    <mergeCell ref="D114:I114"/>
    <mergeCell ref="D113:I113"/>
    <mergeCell ref="J111:AO111"/>
    <mergeCell ref="D112:I112"/>
    <mergeCell ref="D111:I111"/>
    <mergeCell ref="J120:AO120"/>
    <mergeCell ref="G56:BA58"/>
    <mergeCell ref="DL1:DT6"/>
    <mergeCell ref="BL1:CH3"/>
    <mergeCell ref="BL4:CH13"/>
    <mergeCell ref="DC1:DK6"/>
    <mergeCell ref="S44:BA51"/>
    <mergeCell ref="AR24:AZ26"/>
    <mergeCell ref="G15:AN19"/>
    <mergeCell ref="DG38:DJ39"/>
    <mergeCell ref="DG40:DJ41"/>
    <mergeCell ref="CI1:CY3"/>
    <mergeCell ref="CI4:CY13"/>
    <mergeCell ref="BL14:CY16"/>
    <mergeCell ref="BL17:CY26"/>
    <mergeCell ref="W1:BE8"/>
    <mergeCell ref="W9:BE12"/>
    <mergeCell ref="BA21:BD26"/>
    <mergeCell ref="AR21:AZ23"/>
    <mergeCell ref="DG56:DJ57"/>
    <mergeCell ref="BL33:CH36"/>
    <mergeCell ref="BL37:CH40"/>
    <mergeCell ref="CI33:DE36"/>
    <mergeCell ref="CI37:DE40"/>
    <mergeCell ref="DE119:DT119"/>
    <mergeCell ref="G21:AO26"/>
    <mergeCell ref="G30:R40"/>
    <mergeCell ref="Q61:S63"/>
    <mergeCell ref="T60:Y63"/>
    <mergeCell ref="Z61:AB63"/>
    <mergeCell ref="AC60:AH63"/>
    <mergeCell ref="AI61:AK63"/>
    <mergeCell ref="S30:BH35"/>
    <mergeCell ref="S36:BH40"/>
    <mergeCell ref="G60:P63"/>
    <mergeCell ref="G44:R51"/>
    <mergeCell ref="S89:AZ94"/>
    <mergeCell ref="S95:AO100"/>
    <mergeCell ref="H89:R94"/>
    <mergeCell ref="H95:R100"/>
    <mergeCell ref="C67:I70"/>
    <mergeCell ref="C71:I74"/>
    <mergeCell ref="C75:I78"/>
    <mergeCell ref="C79:I81"/>
    <mergeCell ref="C82:I84"/>
    <mergeCell ref="J67:AS74"/>
    <mergeCell ref="J75:AS78"/>
    <mergeCell ref="J79:AS81"/>
    <mergeCell ref="J82:AS84"/>
    <mergeCell ref="BG114:BT114"/>
    <mergeCell ref="BU118:CH118"/>
    <mergeCell ref="CI118:DD118"/>
    <mergeCell ref="BB116:BF116"/>
    <mergeCell ref="BG116:BT116"/>
    <mergeCell ref="BU116:CH116"/>
    <mergeCell ref="CI115:DD115"/>
    <mergeCell ref="DK20:DT21"/>
    <mergeCell ref="DK22:DT23"/>
    <mergeCell ref="DK26:DT27"/>
    <mergeCell ref="DK28:DT29"/>
    <mergeCell ref="DK30:DT31"/>
    <mergeCell ref="DK32:DT33"/>
    <mergeCell ref="DK34:DT35"/>
    <mergeCell ref="DK36:DT37"/>
    <mergeCell ref="DK38:DT39"/>
    <mergeCell ref="DE118:DT118"/>
    <mergeCell ref="CI116:DD116"/>
    <mergeCell ref="DE116:DT116"/>
    <mergeCell ref="DE115:DT115"/>
    <mergeCell ref="CI111:DD111"/>
    <mergeCell ref="CI112:DD112"/>
    <mergeCell ref="CI114:DD114"/>
    <mergeCell ref="BG130:CB130"/>
    <mergeCell ref="BG127:CB127"/>
    <mergeCell ref="BG126:CB126"/>
    <mergeCell ref="CI132:DD132"/>
    <mergeCell ref="BB113:BF113"/>
    <mergeCell ref="BG113:BT113"/>
    <mergeCell ref="BU113:CH113"/>
    <mergeCell ref="BB117:BF117"/>
    <mergeCell ref="BG117:BT117"/>
    <mergeCell ref="AK130:BF130"/>
    <mergeCell ref="AK128:AN128"/>
    <mergeCell ref="AK126:AN126"/>
    <mergeCell ref="AO126:BF126"/>
    <mergeCell ref="AO127:BF127"/>
    <mergeCell ref="AO128:BF128"/>
    <mergeCell ref="BB114:BF114"/>
    <mergeCell ref="CY125:DT125"/>
    <mergeCell ref="BG129:CB129"/>
    <mergeCell ref="AK125:BF125"/>
    <mergeCell ref="AK129:BF129"/>
    <mergeCell ref="AK127:AN127"/>
    <mergeCell ref="BG128:CB128"/>
    <mergeCell ref="CC129:CX129"/>
    <mergeCell ref="CY127:DT127"/>
    <mergeCell ref="CI133:DD133"/>
    <mergeCell ref="CI134:DD134"/>
    <mergeCell ref="CI135:DD135"/>
    <mergeCell ref="CI136:DD136"/>
    <mergeCell ref="CY128:DT128"/>
    <mergeCell ref="CC128:CX128"/>
    <mergeCell ref="CC127:CX127"/>
    <mergeCell ref="CC126:CX126"/>
    <mergeCell ref="CC130:CX130"/>
    <mergeCell ref="CY129:DT129"/>
    <mergeCell ref="CY130:DT130"/>
    <mergeCell ref="CY126:DT126"/>
    <mergeCell ref="D129:T129"/>
    <mergeCell ref="BU115:CH115"/>
    <mergeCell ref="D127:I127"/>
    <mergeCell ref="AP117:BA117"/>
    <mergeCell ref="BU117:CH117"/>
    <mergeCell ref="CC125:CX125"/>
    <mergeCell ref="J115:AO115"/>
    <mergeCell ref="AP115:BA115"/>
    <mergeCell ref="BB115:BF115"/>
    <mergeCell ref="D128:I128"/>
    <mergeCell ref="D126:I126"/>
    <mergeCell ref="J126:O126"/>
    <mergeCell ref="P126:T126"/>
    <mergeCell ref="P128:T128"/>
    <mergeCell ref="J127:T127"/>
    <mergeCell ref="BG115:BT115"/>
    <mergeCell ref="J128:O128"/>
    <mergeCell ref="D116:I116"/>
    <mergeCell ref="J116:AO116"/>
    <mergeCell ref="AP116:BA116"/>
    <mergeCell ref="D119:I119"/>
    <mergeCell ref="D121:I121"/>
    <mergeCell ref="BG125:CB125"/>
    <mergeCell ref="BG122:BT122"/>
  </mergeCells>
  <phoneticPr fontId="2"/>
  <conditionalFormatting sqref="CI109:DD123 BG126:DT130">
    <cfRule type="cellIs" dxfId="7" priority="4" stopIfTrue="1" operator="equal">
      <formula>0</formula>
    </cfRule>
  </conditionalFormatting>
  <conditionalFormatting sqref="BG126:DT130">
    <cfRule type="cellIs" dxfId="6" priority="1" operator="equal">
      <formula>0</formula>
    </cfRule>
    <cfRule type="cellIs" dxfId="5" priority="2" operator="equal">
      <formula>0</formula>
    </cfRule>
    <cfRule type="cellIs" dxfId="4" priority="3" operator="equal">
      <formula>0</formula>
    </cfRule>
  </conditionalFormatting>
  <dataValidations count="6">
    <dataValidation type="textLength" imeMode="disabled" operator="lessThanOrEqual" allowBlank="1" showInputMessage="1" showErrorMessage="1" errorTitle="修正してください" error="請求番号は８文字以内の英数字で入力してください" sqref="S95:AO100">
      <formula1>8</formula1>
    </dataValidation>
    <dataValidation type="textLength" imeMode="disabled" operator="equal" allowBlank="1" showInputMessage="1" showErrorMessage="1" errorTitle="修正してください" error="注文書番号は12文字の数字で入力してください" sqref="AM103:BF107">
      <formula1>12</formula1>
    </dataValidation>
    <dataValidation type="custom" imeMode="fullAlpha" operator="equal" allowBlank="1" showInputMessage="1" showErrorMessage="1" errorTitle="修正してください" error="注文書番号下6桁を&quot;全角&quot;数字で入力してください" sqref="X103">
      <formula1>(LENB($Q$103)=12)*(LEN($Q$103)=6)*(NOT(ISERROR(VALUE($Q$103))))</formula1>
    </dataValidation>
    <dataValidation type="list" allowBlank="1" showInputMessage="1" showErrorMessage="1" sqref="DV130">
      <formula1>"切捨て,四捨五入"</formula1>
    </dataValidation>
    <dataValidation imeMode="fullAlpha" allowBlank="1" showInputMessage="1" showErrorMessage="1" sqref="J112:AO112"/>
    <dataValidation type="list" allowBlank="1" showInputMessage="1" showErrorMessage="1" sqref="AP109:BA122">
      <formula1>"１０％,８％（軽減税率）,８％,非課税,課税対象外"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9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DV3136"/>
  <sheetViews>
    <sheetView showGridLines="0" topLeftCell="A30" zoomScale="85" zoomScaleNormal="85" workbookViewId="0">
      <selection activeCell="G21" sqref="G21:AO26"/>
    </sheetView>
  </sheetViews>
  <sheetFormatPr defaultRowHeight="12"/>
  <cols>
    <col min="1" max="124" width="0.875" style="2" customWidth="1"/>
    <col min="125" max="125" width="3.25" style="2" customWidth="1"/>
    <col min="126" max="126" width="6" style="2" customWidth="1"/>
    <col min="127" max="16384" width="9" style="2"/>
  </cols>
  <sheetData>
    <row r="1" spans="7:124" ht="5.0999999999999996" customHeight="1">
      <c r="W1" s="185" t="s">
        <v>23</v>
      </c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L1" s="409" t="s">
        <v>19</v>
      </c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1"/>
      <c r="CE1" s="411"/>
      <c r="CF1" s="411"/>
      <c r="CG1" s="411"/>
      <c r="CH1" s="411"/>
      <c r="CI1" s="409" t="s">
        <v>21</v>
      </c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11"/>
      <c r="CZ1" s="30"/>
      <c r="DA1" s="30"/>
      <c r="DB1" s="30"/>
      <c r="DC1" s="405" t="s">
        <v>20</v>
      </c>
      <c r="DD1" s="406"/>
      <c r="DE1" s="406"/>
      <c r="DF1" s="406"/>
      <c r="DG1" s="406"/>
      <c r="DH1" s="406"/>
      <c r="DI1" s="406"/>
      <c r="DJ1" s="406"/>
      <c r="DK1" s="406"/>
      <c r="DL1" s="405"/>
      <c r="DM1" s="405"/>
      <c r="DN1" s="405"/>
      <c r="DO1" s="405"/>
      <c r="DP1" s="405"/>
      <c r="DQ1" s="405"/>
      <c r="DR1" s="405"/>
      <c r="DS1" s="405"/>
      <c r="DT1" s="405"/>
    </row>
    <row r="2" spans="7:124" ht="5.0999999999999996" customHeight="1"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1"/>
      <c r="CE2" s="411"/>
      <c r="CF2" s="411"/>
      <c r="CG2" s="411"/>
      <c r="CH2" s="411"/>
      <c r="CI2" s="409"/>
      <c r="CJ2" s="409"/>
      <c r="CK2" s="409"/>
      <c r="CL2" s="409"/>
      <c r="CM2" s="409"/>
      <c r="CN2" s="409"/>
      <c r="CO2" s="409"/>
      <c r="CP2" s="409"/>
      <c r="CQ2" s="409"/>
      <c r="CR2" s="409"/>
      <c r="CS2" s="409"/>
      <c r="CT2" s="409"/>
      <c r="CU2" s="409"/>
      <c r="CV2" s="409"/>
      <c r="CW2" s="409"/>
      <c r="CX2" s="409"/>
      <c r="CY2" s="411"/>
      <c r="CZ2" s="30"/>
      <c r="DA2" s="30"/>
      <c r="DB2" s="30"/>
      <c r="DC2" s="407"/>
      <c r="DD2" s="407"/>
      <c r="DE2" s="407"/>
      <c r="DF2" s="407"/>
      <c r="DG2" s="407"/>
      <c r="DH2" s="407"/>
      <c r="DI2" s="407"/>
      <c r="DJ2" s="407"/>
      <c r="DK2" s="407"/>
      <c r="DL2" s="412"/>
      <c r="DM2" s="412"/>
      <c r="DN2" s="412"/>
      <c r="DO2" s="412"/>
      <c r="DP2" s="412"/>
      <c r="DQ2" s="412"/>
      <c r="DR2" s="412"/>
      <c r="DS2" s="412"/>
      <c r="DT2" s="412"/>
    </row>
    <row r="3" spans="7:124" ht="5.0999999999999996" customHeight="1"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1"/>
      <c r="CE3" s="411"/>
      <c r="CF3" s="411"/>
      <c r="CG3" s="411"/>
      <c r="CH3" s="411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11"/>
      <c r="CZ3" s="30"/>
      <c r="DA3" s="30"/>
      <c r="DB3" s="30"/>
      <c r="DC3" s="407"/>
      <c r="DD3" s="407"/>
      <c r="DE3" s="407"/>
      <c r="DF3" s="407"/>
      <c r="DG3" s="407"/>
      <c r="DH3" s="407"/>
      <c r="DI3" s="407"/>
      <c r="DJ3" s="407"/>
      <c r="DK3" s="407"/>
      <c r="DL3" s="412"/>
      <c r="DM3" s="412"/>
      <c r="DN3" s="412"/>
      <c r="DO3" s="412"/>
      <c r="DP3" s="412"/>
      <c r="DQ3" s="412"/>
      <c r="DR3" s="412"/>
      <c r="DS3" s="412"/>
      <c r="DT3" s="412"/>
    </row>
    <row r="4" spans="7:124" ht="5.0999999999999996" customHeight="1"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L4" s="414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6"/>
      <c r="CJ4" s="416"/>
      <c r="CK4" s="416"/>
      <c r="CL4" s="416"/>
      <c r="CM4" s="416"/>
      <c r="CN4" s="416"/>
      <c r="CO4" s="416"/>
      <c r="CP4" s="416"/>
      <c r="CQ4" s="416"/>
      <c r="CR4" s="416"/>
      <c r="CS4" s="416"/>
      <c r="CT4" s="416"/>
      <c r="CU4" s="416"/>
      <c r="CV4" s="416"/>
      <c r="CW4" s="416"/>
      <c r="CX4" s="416"/>
      <c r="CY4" s="415"/>
      <c r="CZ4" s="30"/>
      <c r="DA4" s="30"/>
      <c r="DB4" s="30"/>
      <c r="DC4" s="407"/>
      <c r="DD4" s="407"/>
      <c r="DE4" s="407"/>
      <c r="DF4" s="407"/>
      <c r="DG4" s="407"/>
      <c r="DH4" s="407"/>
      <c r="DI4" s="407"/>
      <c r="DJ4" s="407"/>
      <c r="DK4" s="407"/>
      <c r="DL4" s="412"/>
      <c r="DM4" s="412"/>
      <c r="DN4" s="412"/>
      <c r="DO4" s="412"/>
      <c r="DP4" s="412"/>
      <c r="DQ4" s="412"/>
      <c r="DR4" s="412"/>
      <c r="DS4" s="412"/>
      <c r="DT4" s="412"/>
    </row>
    <row r="5" spans="7:124" ht="5.0999999999999996" customHeight="1"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15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5"/>
      <c r="CZ5" s="30"/>
      <c r="DA5" s="30"/>
      <c r="DB5" s="30"/>
      <c r="DC5" s="407"/>
      <c r="DD5" s="407"/>
      <c r="DE5" s="407"/>
      <c r="DF5" s="407"/>
      <c r="DG5" s="407"/>
      <c r="DH5" s="407"/>
      <c r="DI5" s="407"/>
      <c r="DJ5" s="407"/>
      <c r="DK5" s="407"/>
      <c r="DL5" s="412"/>
      <c r="DM5" s="412"/>
      <c r="DN5" s="412"/>
      <c r="DO5" s="412"/>
      <c r="DP5" s="412"/>
      <c r="DQ5" s="412"/>
      <c r="DR5" s="412"/>
      <c r="DS5" s="412"/>
      <c r="DT5" s="412"/>
    </row>
    <row r="6" spans="7:124" ht="5.0999999999999996" customHeight="1"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415"/>
      <c r="CB6" s="415"/>
      <c r="CC6" s="415"/>
      <c r="CD6" s="415"/>
      <c r="CE6" s="415"/>
      <c r="CF6" s="415"/>
      <c r="CG6" s="415"/>
      <c r="CH6" s="415"/>
      <c r="CI6" s="416"/>
      <c r="CJ6" s="416"/>
      <c r="CK6" s="416"/>
      <c r="CL6" s="416"/>
      <c r="CM6" s="416"/>
      <c r="CN6" s="416"/>
      <c r="CO6" s="416"/>
      <c r="CP6" s="416"/>
      <c r="CQ6" s="416"/>
      <c r="CR6" s="416"/>
      <c r="CS6" s="416"/>
      <c r="CT6" s="416"/>
      <c r="CU6" s="416"/>
      <c r="CV6" s="416"/>
      <c r="CW6" s="416"/>
      <c r="CX6" s="416"/>
      <c r="CY6" s="415"/>
      <c r="CZ6" s="30"/>
      <c r="DA6" s="30"/>
      <c r="DB6" s="30"/>
      <c r="DC6" s="408"/>
      <c r="DD6" s="408"/>
      <c r="DE6" s="408"/>
      <c r="DF6" s="408"/>
      <c r="DG6" s="408"/>
      <c r="DH6" s="408"/>
      <c r="DI6" s="408"/>
      <c r="DJ6" s="408"/>
      <c r="DK6" s="408"/>
      <c r="DL6" s="413"/>
      <c r="DM6" s="413"/>
      <c r="DN6" s="413"/>
      <c r="DO6" s="413"/>
      <c r="DP6" s="413"/>
      <c r="DQ6" s="413"/>
      <c r="DR6" s="413"/>
      <c r="DS6" s="413"/>
      <c r="DT6" s="413"/>
    </row>
    <row r="7" spans="7:124" ht="5.0999999999999996" customHeight="1"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6"/>
      <c r="CJ7" s="416"/>
      <c r="CK7" s="416"/>
      <c r="CL7" s="416"/>
      <c r="CM7" s="416"/>
      <c r="CN7" s="416"/>
      <c r="CO7" s="416"/>
      <c r="CP7" s="416"/>
      <c r="CQ7" s="416"/>
      <c r="CR7" s="416"/>
      <c r="CS7" s="416"/>
      <c r="CT7" s="416"/>
      <c r="CU7" s="416"/>
      <c r="CV7" s="416"/>
      <c r="CW7" s="416"/>
      <c r="CX7" s="416"/>
      <c r="CY7" s="415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</row>
    <row r="8" spans="7:124" ht="5.0999999999999996" customHeight="1"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5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</row>
    <row r="9" spans="7:124" ht="5.0999999999999996" customHeight="1">
      <c r="W9" s="186" t="s">
        <v>24</v>
      </c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5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</row>
    <row r="10" spans="7:124" ht="5.0999999999999996" customHeight="1"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L10" s="415"/>
      <c r="BM10" s="415"/>
      <c r="BN10" s="415"/>
      <c r="BO10" s="415"/>
      <c r="BP10" s="415"/>
      <c r="BQ10" s="415"/>
      <c r="BR10" s="415"/>
      <c r="BS10" s="415"/>
      <c r="BT10" s="415"/>
      <c r="BU10" s="415"/>
      <c r="BV10" s="415"/>
      <c r="BW10" s="415"/>
      <c r="BX10" s="415"/>
      <c r="BY10" s="415"/>
      <c r="BZ10" s="415"/>
      <c r="CA10" s="415"/>
      <c r="CB10" s="415"/>
      <c r="CC10" s="415"/>
      <c r="CD10" s="415"/>
      <c r="CE10" s="415"/>
      <c r="CF10" s="415"/>
      <c r="CG10" s="415"/>
      <c r="CH10" s="415"/>
      <c r="CI10" s="416"/>
      <c r="CJ10" s="416"/>
      <c r="CK10" s="416"/>
      <c r="CL10" s="416"/>
      <c r="CM10" s="416"/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415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</row>
    <row r="11" spans="7:124" ht="5.0999999999999996" customHeight="1"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6"/>
      <c r="CJ11" s="416"/>
      <c r="CK11" s="416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5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</row>
    <row r="12" spans="7:124" ht="5.0999999999999996" customHeight="1"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6"/>
      <c r="CJ12" s="416"/>
      <c r="CK12" s="416"/>
      <c r="CL12" s="416"/>
      <c r="CM12" s="416"/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415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</row>
    <row r="13" spans="7:124" ht="5.0999999999999996" customHeight="1"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6"/>
      <c r="CJ13" s="416"/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5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</row>
    <row r="14" spans="7:124" ht="5.0999999999999996" customHeight="1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L14" s="409" t="s">
        <v>22</v>
      </c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11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</row>
    <row r="15" spans="7:124" ht="5.0999999999999996" customHeight="1">
      <c r="G15" s="181" t="s">
        <v>25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11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</row>
    <row r="16" spans="7:124" ht="5.0999999999999996" customHeight="1"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11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</row>
    <row r="17" spans="7:124" ht="5.0999999999999996" customHeight="1"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5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</row>
    <row r="18" spans="7:124" ht="5.0999999999999996" customHeight="1"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BL18" s="416"/>
      <c r="BM18" s="41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5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</row>
    <row r="19" spans="7:124" ht="5.0999999999999996" customHeight="1"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5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</row>
    <row r="20" spans="7:124" ht="5.0999999999999996" customHeight="1"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5"/>
      <c r="CZ20" s="30"/>
      <c r="DA20" s="30"/>
      <c r="DB20" s="30"/>
      <c r="DC20" s="30"/>
      <c r="DD20" s="30"/>
      <c r="DE20" s="30"/>
      <c r="DF20" s="30"/>
      <c r="DG20" s="391">
        <v>1311</v>
      </c>
      <c r="DH20" s="391"/>
      <c r="DI20" s="391"/>
      <c r="DJ20" s="391"/>
      <c r="DK20" s="339" t="s">
        <v>54</v>
      </c>
      <c r="DL20" s="340"/>
      <c r="DM20" s="340"/>
      <c r="DN20" s="340"/>
      <c r="DO20" s="340"/>
      <c r="DP20" s="340"/>
      <c r="DQ20" s="340"/>
      <c r="DR20" s="340"/>
      <c r="DS20" s="340"/>
      <c r="DT20" s="341"/>
    </row>
    <row r="21" spans="7:124" ht="5.0999999999999996" customHeight="1">
      <c r="G21" s="417" t="s">
        <v>88</v>
      </c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R21" s="179" t="s">
        <v>27</v>
      </c>
      <c r="AS21" s="180"/>
      <c r="AT21" s="180"/>
      <c r="AU21" s="180"/>
      <c r="AV21" s="180"/>
      <c r="AW21" s="180"/>
      <c r="AX21" s="180"/>
      <c r="AY21" s="180"/>
      <c r="AZ21" s="180"/>
      <c r="BA21" s="187" t="s">
        <v>0</v>
      </c>
      <c r="BB21" s="187"/>
      <c r="BC21" s="187"/>
      <c r="BD21" s="187"/>
      <c r="BL21" s="416"/>
      <c r="BM21" s="416"/>
      <c r="BN21" s="416"/>
      <c r="BO21" s="416"/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5"/>
      <c r="CZ21" s="30"/>
      <c r="DA21" s="30"/>
      <c r="DB21" s="30"/>
      <c r="DC21" s="30"/>
      <c r="DD21" s="30"/>
      <c r="DE21" s="30"/>
      <c r="DF21" s="30"/>
      <c r="DG21" s="392"/>
      <c r="DH21" s="392"/>
      <c r="DI21" s="392"/>
      <c r="DJ21" s="392"/>
      <c r="DK21" s="339"/>
      <c r="DL21" s="340"/>
      <c r="DM21" s="340"/>
      <c r="DN21" s="340"/>
      <c r="DO21" s="340"/>
      <c r="DP21" s="340"/>
      <c r="DQ21" s="340"/>
      <c r="DR21" s="340"/>
      <c r="DS21" s="340"/>
      <c r="DT21" s="341"/>
    </row>
    <row r="22" spans="7:124" ht="5.0999999999999996" customHeight="1"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R22" s="180"/>
      <c r="AS22" s="180"/>
      <c r="AT22" s="180"/>
      <c r="AU22" s="180"/>
      <c r="AV22" s="180"/>
      <c r="AW22" s="180"/>
      <c r="AX22" s="180"/>
      <c r="AY22" s="180"/>
      <c r="AZ22" s="180"/>
      <c r="BA22" s="187"/>
      <c r="BB22" s="187"/>
      <c r="BC22" s="187"/>
      <c r="BD22" s="187"/>
      <c r="BL22" s="416"/>
      <c r="BM22" s="416"/>
      <c r="BN22" s="416"/>
      <c r="BO22" s="416"/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416"/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415"/>
      <c r="CZ22" s="30"/>
      <c r="DA22" s="30"/>
      <c r="DB22" s="30"/>
      <c r="DC22" s="30"/>
      <c r="DD22" s="30"/>
      <c r="DE22" s="30"/>
      <c r="DF22" s="30"/>
      <c r="DG22" s="391">
        <v>8141</v>
      </c>
      <c r="DH22" s="391"/>
      <c r="DI22" s="391"/>
      <c r="DJ22" s="391"/>
      <c r="DK22" s="339" t="s">
        <v>55</v>
      </c>
      <c r="DL22" s="340"/>
      <c r="DM22" s="340"/>
      <c r="DN22" s="340"/>
      <c r="DO22" s="340"/>
      <c r="DP22" s="340"/>
      <c r="DQ22" s="340"/>
      <c r="DR22" s="340"/>
      <c r="DS22" s="340"/>
      <c r="DT22" s="341"/>
    </row>
    <row r="23" spans="7:124" ht="5.0999999999999996" customHeight="1"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R23" s="180"/>
      <c r="AS23" s="180"/>
      <c r="AT23" s="180"/>
      <c r="AU23" s="180"/>
      <c r="AV23" s="180"/>
      <c r="AW23" s="180"/>
      <c r="AX23" s="180"/>
      <c r="AY23" s="180"/>
      <c r="AZ23" s="180"/>
      <c r="BA23" s="187"/>
      <c r="BB23" s="187"/>
      <c r="BC23" s="187"/>
      <c r="BD23" s="187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5"/>
      <c r="CZ23" s="30"/>
      <c r="DA23" s="30"/>
      <c r="DB23" s="30"/>
      <c r="DC23" s="30"/>
      <c r="DD23" s="30"/>
      <c r="DE23" s="30"/>
      <c r="DF23" s="30"/>
      <c r="DG23" s="392"/>
      <c r="DH23" s="392"/>
      <c r="DI23" s="392"/>
      <c r="DJ23" s="392"/>
      <c r="DK23" s="339"/>
      <c r="DL23" s="340"/>
      <c r="DM23" s="340"/>
      <c r="DN23" s="340"/>
      <c r="DO23" s="340"/>
      <c r="DP23" s="340"/>
      <c r="DQ23" s="340"/>
      <c r="DR23" s="340"/>
      <c r="DS23" s="340"/>
      <c r="DT23" s="341"/>
    </row>
    <row r="24" spans="7:124" ht="5.0999999999999996" customHeight="1"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R24" s="179" t="s">
        <v>26</v>
      </c>
      <c r="AS24" s="180"/>
      <c r="AT24" s="180"/>
      <c r="AU24" s="180"/>
      <c r="AV24" s="180"/>
      <c r="AW24" s="180"/>
      <c r="AX24" s="180"/>
      <c r="AY24" s="180"/>
      <c r="AZ24" s="180"/>
      <c r="BA24" s="187"/>
      <c r="BB24" s="187"/>
      <c r="BC24" s="187"/>
      <c r="BD24" s="187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5"/>
      <c r="CZ24" s="30"/>
      <c r="DA24" s="30"/>
      <c r="DB24" s="30"/>
      <c r="DC24" s="30"/>
      <c r="DD24" s="30"/>
      <c r="DE24" s="30"/>
      <c r="DF24" s="30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0"/>
    </row>
    <row r="25" spans="7:124" ht="5.0999999999999996" customHeight="1"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R25" s="180"/>
      <c r="AS25" s="180"/>
      <c r="AT25" s="180"/>
      <c r="AU25" s="180"/>
      <c r="AV25" s="180"/>
      <c r="AW25" s="180"/>
      <c r="AX25" s="180"/>
      <c r="AY25" s="180"/>
      <c r="AZ25" s="180"/>
      <c r="BA25" s="187"/>
      <c r="BB25" s="187"/>
      <c r="BC25" s="187"/>
      <c r="BD25" s="187"/>
      <c r="BL25" s="416"/>
      <c r="BM25" s="416"/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415"/>
      <c r="CZ25" s="30"/>
      <c r="DA25" s="30"/>
      <c r="DB25" s="30"/>
      <c r="DC25" s="30"/>
      <c r="DD25" s="30"/>
      <c r="DE25" s="30"/>
      <c r="DF25" s="30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0"/>
    </row>
    <row r="26" spans="7:124" ht="5.0999999999999996" customHeight="1"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R26" s="180"/>
      <c r="AS26" s="180"/>
      <c r="AT26" s="180"/>
      <c r="AU26" s="180"/>
      <c r="AV26" s="180"/>
      <c r="AW26" s="180"/>
      <c r="AX26" s="180"/>
      <c r="AY26" s="180"/>
      <c r="AZ26" s="180"/>
      <c r="BA26" s="187"/>
      <c r="BB26" s="187"/>
      <c r="BC26" s="187"/>
      <c r="BD26" s="187"/>
      <c r="BL26" s="416"/>
      <c r="BM26" s="416"/>
      <c r="BN26" s="416"/>
      <c r="BO26" s="416"/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416"/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415"/>
      <c r="CZ26" s="30"/>
      <c r="DA26" s="30"/>
      <c r="DB26" s="30"/>
      <c r="DC26" s="30"/>
      <c r="DD26" s="30"/>
      <c r="DE26" s="30"/>
      <c r="DF26" s="30"/>
      <c r="DG26" s="391">
        <v>100</v>
      </c>
      <c r="DH26" s="391"/>
      <c r="DI26" s="391"/>
      <c r="DJ26" s="391"/>
      <c r="DK26" s="339" t="s">
        <v>56</v>
      </c>
      <c r="DL26" s="340"/>
      <c r="DM26" s="340"/>
      <c r="DN26" s="340"/>
      <c r="DO26" s="340"/>
      <c r="DP26" s="340"/>
      <c r="DQ26" s="340"/>
      <c r="DR26" s="340"/>
      <c r="DS26" s="340"/>
      <c r="DT26" s="341"/>
    </row>
    <row r="27" spans="7:124" ht="5.0999999999999996" customHeight="1"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92"/>
      <c r="DH27" s="392"/>
      <c r="DI27" s="392"/>
      <c r="DJ27" s="392"/>
      <c r="DK27" s="339"/>
      <c r="DL27" s="340"/>
      <c r="DM27" s="340"/>
      <c r="DN27" s="340"/>
      <c r="DO27" s="340"/>
      <c r="DP27" s="340"/>
      <c r="DQ27" s="340"/>
      <c r="DR27" s="340"/>
      <c r="DS27" s="340"/>
      <c r="DT27" s="341"/>
    </row>
    <row r="28" spans="7:124" ht="5.0999999999999996" customHeight="1"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91">
        <v>200</v>
      </c>
      <c r="DH28" s="391"/>
      <c r="DI28" s="391"/>
      <c r="DJ28" s="391"/>
      <c r="DK28" s="339" t="s">
        <v>57</v>
      </c>
      <c r="DL28" s="340"/>
      <c r="DM28" s="340"/>
      <c r="DN28" s="340"/>
      <c r="DO28" s="340"/>
      <c r="DP28" s="340"/>
      <c r="DQ28" s="340"/>
      <c r="DR28" s="340"/>
      <c r="DS28" s="340"/>
      <c r="DT28" s="341"/>
    </row>
    <row r="29" spans="7:124" ht="5.0999999999999996" customHeight="1">
      <c r="BL29" s="370" t="s">
        <v>40</v>
      </c>
      <c r="BM29" s="371"/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71"/>
      <c r="CF29" s="371"/>
      <c r="CG29" s="371"/>
      <c r="CH29" s="371"/>
      <c r="CI29" s="371"/>
      <c r="CJ29" s="371"/>
      <c r="CK29" s="371"/>
      <c r="CL29" s="371"/>
      <c r="CM29" s="371"/>
      <c r="CN29" s="371"/>
      <c r="CO29" s="371"/>
      <c r="CP29" s="371"/>
      <c r="CQ29" s="371"/>
      <c r="CR29" s="371"/>
      <c r="CS29" s="371"/>
      <c r="CT29" s="371"/>
      <c r="CU29" s="371"/>
      <c r="CV29" s="371"/>
      <c r="CW29" s="371"/>
      <c r="CX29" s="371"/>
      <c r="CY29" s="371"/>
      <c r="CZ29" s="371"/>
      <c r="DA29" s="371"/>
      <c r="DB29" s="371"/>
      <c r="DC29" s="371"/>
      <c r="DD29" s="371"/>
      <c r="DE29" s="372"/>
      <c r="DF29" s="30"/>
      <c r="DG29" s="392"/>
      <c r="DH29" s="392"/>
      <c r="DI29" s="392"/>
      <c r="DJ29" s="392"/>
      <c r="DK29" s="339"/>
      <c r="DL29" s="340"/>
      <c r="DM29" s="340"/>
      <c r="DN29" s="340"/>
      <c r="DO29" s="340"/>
      <c r="DP29" s="340"/>
      <c r="DQ29" s="340"/>
      <c r="DR29" s="340"/>
      <c r="DS29" s="340"/>
      <c r="DT29" s="341"/>
    </row>
    <row r="30" spans="7:124" ht="5.0999999999999996" customHeight="1">
      <c r="G30" s="396" t="s">
        <v>31</v>
      </c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8"/>
      <c r="S30" s="405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L30" s="373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5"/>
      <c r="DF30" s="32"/>
      <c r="DG30" s="391">
        <v>300</v>
      </c>
      <c r="DH30" s="391"/>
      <c r="DI30" s="391"/>
      <c r="DJ30" s="391"/>
      <c r="DK30" s="393" t="s">
        <v>58</v>
      </c>
      <c r="DL30" s="394"/>
      <c r="DM30" s="394"/>
      <c r="DN30" s="394"/>
      <c r="DO30" s="394"/>
      <c r="DP30" s="394"/>
      <c r="DQ30" s="394"/>
      <c r="DR30" s="394"/>
      <c r="DS30" s="394"/>
      <c r="DT30" s="395"/>
    </row>
    <row r="31" spans="7:124" ht="5.0999999999999996" customHeight="1">
      <c r="G31" s="399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1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  <c r="BB31" s="407"/>
      <c r="BC31" s="407"/>
      <c r="BD31" s="407"/>
      <c r="BE31" s="407"/>
      <c r="BF31" s="407"/>
      <c r="BG31" s="407"/>
      <c r="BH31" s="407"/>
      <c r="BL31" s="373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5"/>
      <c r="DF31" s="32"/>
      <c r="DG31" s="392"/>
      <c r="DH31" s="392"/>
      <c r="DI31" s="392"/>
      <c r="DJ31" s="392"/>
      <c r="DK31" s="393"/>
      <c r="DL31" s="394"/>
      <c r="DM31" s="394"/>
      <c r="DN31" s="394"/>
      <c r="DO31" s="394"/>
      <c r="DP31" s="394"/>
      <c r="DQ31" s="394"/>
      <c r="DR31" s="394"/>
      <c r="DS31" s="394"/>
      <c r="DT31" s="395"/>
    </row>
    <row r="32" spans="7:124" ht="5.0999999999999996" customHeight="1">
      <c r="G32" s="399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1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7"/>
      <c r="BC32" s="407"/>
      <c r="BD32" s="407"/>
      <c r="BE32" s="407"/>
      <c r="BF32" s="407"/>
      <c r="BG32" s="407"/>
      <c r="BH32" s="407"/>
      <c r="BL32" s="376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8"/>
      <c r="DF32" s="32"/>
      <c r="DG32" s="391">
        <v>401</v>
      </c>
      <c r="DH32" s="391"/>
      <c r="DI32" s="391"/>
      <c r="DJ32" s="391"/>
      <c r="DK32" s="339" t="s">
        <v>59</v>
      </c>
      <c r="DL32" s="340"/>
      <c r="DM32" s="340"/>
      <c r="DN32" s="340"/>
      <c r="DO32" s="340"/>
      <c r="DP32" s="340"/>
      <c r="DQ32" s="340"/>
      <c r="DR32" s="340"/>
      <c r="DS32" s="340"/>
      <c r="DT32" s="341"/>
    </row>
    <row r="33" spans="7:124" ht="5.0999999999999996" customHeight="1">
      <c r="G33" s="399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1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L33" s="373" t="s">
        <v>41</v>
      </c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5"/>
      <c r="CI33" s="370" t="s">
        <v>42</v>
      </c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1"/>
      <c r="CU33" s="371"/>
      <c r="CV33" s="371"/>
      <c r="CW33" s="371"/>
      <c r="CX33" s="371"/>
      <c r="CY33" s="371"/>
      <c r="CZ33" s="371"/>
      <c r="DA33" s="371"/>
      <c r="DB33" s="371"/>
      <c r="DC33" s="371"/>
      <c r="DD33" s="371"/>
      <c r="DE33" s="372"/>
      <c r="DF33" s="33"/>
      <c r="DG33" s="392"/>
      <c r="DH33" s="392"/>
      <c r="DI33" s="392"/>
      <c r="DJ33" s="392"/>
      <c r="DK33" s="339"/>
      <c r="DL33" s="340"/>
      <c r="DM33" s="340"/>
      <c r="DN33" s="340"/>
      <c r="DO33" s="340"/>
      <c r="DP33" s="340"/>
      <c r="DQ33" s="340"/>
      <c r="DR33" s="340"/>
      <c r="DS33" s="340"/>
      <c r="DT33" s="341"/>
    </row>
    <row r="34" spans="7:124" ht="5.0999999999999996" customHeight="1">
      <c r="G34" s="399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1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L34" s="373"/>
      <c r="BM34" s="374"/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4"/>
      <c r="CG34" s="374"/>
      <c r="CH34" s="375"/>
      <c r="CI34" s="373"/>
      <c r="CJ34" s="374"/>
      <c r="CK34" s="374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4"/>
      <c r="CZ34" s="374"/>
      <c r="DA34" s="374"/>
      <c r="DB34" s="374"/>
      <c r="DC34" s="374"/>
      <c r="DD34" s="374"/>
      <c r="DE34" s="375"/>
      <c r="DF34" s="33"/>
      <c r="DG34" s="391">
        <v>402</v>
      </c>
      <c r="DH34" s="391"/>
      <c r="DI34" s="391"/>
      <c r="DJ34" s="391"/>
      <c r="DK34" s="339" t="s">
        <v>81</v>
      </c>
      <c r="DL34" s="340"/>
      <c r="DM34" s="340"/>
      <c r="DN34" s="340"/>
      <c r="DO34" s="340"/>
      <c r="DP34" s="340"/>
      <c r="DQ34" s="340"/>
      <c r="DR34" s="340"/>
      <c r="DS34" s="340"/>
      <c r="DT34" s="341"/>
    </row>
    <row r="35" spans="7:124" ht="5.0999999999999996" customHeight="1">
      <c r="G35" s="399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1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L35" s="373"/>
      <c r="BM35" s="374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4"/>
      <c r="CG35" s="374"/>
      <c r="CH35" s="375"/>
      <c r="CI35" s="373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5"/>
      <c r="DF35" s="33"/>
      <c r="DG35" s="392"/>
      <c r="DH35" s="392"/>
      <c r="DI35" s="392"/>
      <c r="DJ35" s="392"/>
      <c r="DK35" s="339"/>
      <c r="DL35" s="340"/>
      <c r="DM35" s="340"/>
      <c r="DN35" s="340"/>
      <c r="DO35" s="340"/>
      <c r="DP35" s="340"/>
      <c r="DQ35" s="340"/>
      <c r="DR35" s="340"/>
      <c r="DS35" s="340"/>
      <c r="DT35" s="341"/>
    </row>
    <row r="36" spans="7:124" ht="5.0999999999999996" customHeight="1">
      <c r="G36" s="399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1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L36" s="376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8"/>
      <c r="CI36" s="376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  <c r="DE36" s="378"/>
      <c r="DF36" s="33"/>
      <c r="DG36" s="391">
        <v>403</v>
      </c>
      <c r="DH36" s="391"/>
      <c r="DI36" s="391"/>
      <c r="DJ36" s="391"/>
      <c r="DK36" s="393" t="s">
        <v>60</v>
      </c>
      <c r="DL36" s="394"/>
      <c r="DM36" s="394"/>
      <c r="DN36" s="394"/>
      <c r="DO36" s="394"/>
      <c r="DP36" s="394"/>
      <c r="DQ36" s="394"/>
      <c r="DR36" s="394"/>
      <c r="DS36" s="394"/>
      <c r="DT36" s="395"/>
    </row>
    <row r="37" spans="7:124" ht="5.0999999999999996" customHeight="1">
      <c r="G37" s="399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1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  <c r="BB37" s="407"/>
      <c r="BC37" s="407"/>
      <c r="BD37" s="407"/>
      <c r="BE37" s="407"/>
      <c r="BF37" s="407"/>
      <c r="BG37" s="407"/>
      <c r="BH37" s="407"/>
      <c r="BL37" s="370"/>
      <c r="BM37" s="371"/>
      <c r="BN37" s="371"/>
      <c r="BO37" s="371"/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1"/>
      <c r="CE37" s="371"/>
      <c r="CF37" s="371"/>
      <c r="CG37" s="371"/>
      <c r="CH37" s="372"/>
      <c r="CI37" s="370"/>
      <c r="CJ37" s="371"/>
      <c r="CK37" s="371"/>
      <c r="CL37" s="371"/>
      <c r="CM37" s="371"/>
      <c r="CN37" s="371"/>
      <c r="CO37" s="371"/>
      <c r="CP37" s="371"/>
      <c r="CQ37" s="371"/>
      <c r="CR37" s="371"/>
      <c r="CS37" s="371"/>
      <c r="CT37" s="371"/>
      <c r="CU37" s="371"/>
      <c r="CV37" s="371"/>
      <c r="CW37" s="371"/>
      <c r="CX37" s="371"/>
      <c r="CY37" s="371"/>
      <c r="CZ37" s="371"/>
      <c r="DA37" s="371"/>
      <c r="DB37" s="371"/>
      <c r="DC37" s="371"/>
      <c r="DD37" s="371"/>
      <c r="DE37" s="372"/>
      <c r="DF37" s="33"/>
      <c r="DG37" s="392"/>
      <c r="DH37" s="392"/>
      <c r="DI37" s="392"/>
      <c r="DJ37" s="392"/>
      <c r="DK37" s="393"/>
      <c r="DL37" s="394"/>
      <c r="DM37" s="394"/>
      <c r="DN37" s="394"/>
      <c r="DO37" s="394"/>
      <c r="DP37" s="394"/>
      <c r="DQ37" s="394"/>
      <c r="DR37" s="394"/>
      <c r="DS37" s="394"/>
      <c r="DT37" s="395"/>
    </row>
    <row r="38" spans="7:124" ht="5.0999999999999996" customHeight="1">
      <c r="G38" s="399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1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7"/>
      <c r="BE38" s="407"/>
      <c r="BF38" s="407"/>
      <c r="BG38" s="407"/>
      <c r="BH38" s="407"/>
      <c r="BL38" s="373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4"/>
      <c r="CE38" s="374"/>
      <c r="CF38" s="374"/>
      <c r="CG38" s="374"/>
      <c r="CH38" s="375"/>
      <c r="CI38" s="373"/>
      <c r="CJ38" s="374"/>
      <c r="CK38" s="374"/>
      <c r="CL38" s="374"/>
      <c r="CM38" s="374"/>
      <c r="CN38" s="374"/>
      <c r="CO38" s="374"/>
      <c r="CP38" s="374"/>
      <c r="CQ38" s="374"/>
      <c r="CR38" s="374"/>
      <c r="CS38" s="374"/>
      <c r="CT38" s="374"/>
      <c r="CU38" s="374"/>
      <c r="CV38" s="374"/>
      <c r="CW38" s="374"/>
      <c r="CX38" s="374"/>
      <c r="CY38" s="374"/>
      <c r="CZ38" s="374"/>
      <c r="DA38" s="374"/>
      <c r="DB38" s="374"/>
      <c r="DC38" s="374"/>
      <c r="DD38" s="374"/>
      <c r="DE38" s="375"/>
      <c r="DF38" s="34"/>
      <c r="DG38" s="391">
        <v>404</v>
      </c>
      <c r="DH38" s="391"/>
      <c r="DI38" s="391"/>
      <c r="DJ38" s="391"/>
      <c r="DK38" s="339" t="s">
        <v>61</v>
      </c>
      <c r="DL38" s="340"/>
      <c r="DM38" s="340"/>
      <c r="DN38" s="340"/>
      <c r="DO38" s="340"/>
      <c r="DP38" s="340"/>
      <c r="DQ38" s="340"/>
      <c r="DR38" s="340"/>
      <c r="DS38" s="340"/>
      <c r="DT38" s="341"/>
    </row>
    <row r="39" spans="7:124" ht="5.0999999999999996" customHeight="1">
      <c r="G39" s="399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1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407"/>
      <c r="BG39" s="407"/>
      <c r="BH39" s="407"/>
      <c r="BL39" s="373"/>
      <c r="BM39" s="374"/>
      <c r="BN39" s="374"/>
      <c r="BO39" s="374"/>
      <c r="BP39" s="374"/>
      <c r="BQ39" s="374"/>
      <c r="BR39" s="374"/>
      <c r="BS39" s="374"/>
      <c r="BT39" s="374"/>
      <c r="BU39" s="374"/>
      <c r="BV39" s="374"/>
      <c r="BW39" s="374"/>
      <c r="BX39" s="374"/>
      <c r="BY39" s="374"/>
      <c r="BZ39" s="374"/>
      <c r="CA39" s="374"/>
      <c r="CB39" s="374"/>
      <c r="CC39" s="374"/>
      <c r="CD39" s="374"/>
      <c r="CE39" s="374"/>
      <c r="CF39" s="374"/>
      <c r="CG39" s="374"/>
      <c r="CH39" s="375"/>
      <c r="CI39" s="373"/>
      <c r="CJ39" s="374"/>
      <c r="CK39" s="374"/>
      <c r="CL39" s="374"/>
      <c r="CM39" s="374"/>
      <c r="CN39" s="374"/>
      <c r="CO39" s="374"/>
      <c r="CP39" s="374"/>
      <c r="CQ39" s="374"/>
      <c r="CR39" s="374"/>
      <c r="CS39" s="374"/>
      <c r="CT39" s="374"/>
      <c r="CU39" s="374"/>
      <c r="CV39" s="374"/>
      <c r="CW39" s="374"/>
      <c r="CX39" s="374"/>
      <c r="CY39" s="374"/>
      <c r="CZ39" s="374"/>
      <c r="DA39" s="374"/>
      <c r="DB39" s="374"/>
      <c r="DC39" s="374"/>
      <c r="DD39" s="374"/>
      <c r="DE39" s="375"/>
      <c r="DF39" s="34"/>
      <c r="DG39" s="392"/>
      <c r="DH39" s="392"/>
      <c r="DI39" s="392"/>
      <c r="DJ39" s="392"/>
      <c r="DK39" s="339"/>
      <c r="DL39" s="340"/>
      <c r="DM39" s="340"/>
      <c r="DN39" s="340"/>
      <c r="DO39" s="340"/>
      <c r="DP39" s="340"/>
      <c r="DQ39" s="340"/>
      <c r="DR39" s="340"/>
      <c r="DS39" s="340"/>
      <c r="DT39" s="341"/>
    </row>
    <row r="40" spans="7:124" ht="5.0999999999999996" customHeight="1">
      <c r="G40" s="402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4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L40" s="376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  <c r="CB40" s="377"/>
      <c r="CC40" s="377"/>
      <c r="CD40" s="377"/>
      <c r="CE40" s="377"/>
      <c r="CF40" s="377"/>
      <c r="CG40" s="377"/>
      <c r="CH40" s="378"/>
      <c r="CI40" s="376"/>
      <c r="CJ40" s="377"/>
      <c r="CK40" s="377"/>
      <c r="CL40" s="377"/>
      <c r="CM40" s="377"/>
      <c r="CN40" s="377"/>
      <c r="CO40" s="377"/>
      <c r="CP40" s="377"/>
      <c r="CQ40" s="377"/>
      <c r="CR40" s="377"/>
      <c r="CS40" s="377"/>
      <c r="CT40" s="377"/>
      <c r="CU40" s="377"/>
      <c r="CV40" s="377"/>
      <c r="CW40" s="377"/>
      <c r="CX40" s="377"/>
      <c r="CY40" s="377"/>
      <c r="CZ40" s="377"/>
      <c r="DA40" s="377"/>
      <c r="DB40" s="377"/>
      <c r="DC40" s="377"/>
      <c r="DD40" s="377"/>
      <c r="DE40" s="378"/>
      <c r="DF40" s="34"/>
      <c r="DG40" s="391">
        <v>405</v>
      </c>
      <c r="DH40" s="391"/>
      <c r="DI40" s="391"/>
      <c r="DJ40" s="391"/>
      <c r="DK40" s="339" t="s">
        <v>62</v>
      </c>
      <c r="DL40" s="340"/>
      <c r="DM40" s="340"/>
      <c r="DN40" s="340"/>
      <c r="DO40" s="340"/>
      <c r="DP40" s="340"/>
      <c r="DQ40" s="340"/>
      <c r="DR40" s="340"/>
      <c r="DS40" s="340"/>
      <c r="DT40" s="341"/>
    </row>
    <row r="41" spans="7:124" ht="5.0999999999999996" customHeight="1">
      <c r="BL41" s="370"/>
      <c r="BM41" s="371"/>
      <c r="BN41" s="371"/>
      <c r="BO41" s="371"/>
      <c r="BP41" s="371"/>
      <c r="BQ41" s="371"/>
      <c r="BR41" s="371"/>
      <c r="BS41" s="371"/>
      <c r="BT41" s="371"/>
      <c r="BU41" s="371"/>
      <c r="BV41" s="371"/>
      <c r="BW41" s="371"/>
      <c r="BX41" s="371"/>
      <c r="BY41" s="371"/>
      <c r="BZ41" s="371"/>
      <c r="CA41" s="371"/>
      <c r="CB41" s="371"/>
      <c r="CC41" s="371"/>
      <c r="CD41" s="371"/>
      <c r="CE41" s="371"/>
      <c r="CF41" s="371"/>
      <c r="CG41" s="371"/>
      <c r="CH41" s="372"/>
      <c r="CI41" s="370"/>
      <c r="CJ41" s="371"/>
      <c r="CK41" s="371"/>
      <c r="CL41" s="371"/>
      <c r="CM41" s="371"/>
      <c r="CN41" s="371"/>
      <c r="CO41" s="371"/>
      <c r="CP41" s="371"/>
      <c r="CQ41" s="371"/>
      <c r="CR41" s="371"/>
      <c r="CS41" s="371"/>
      <c r="CT41" s="371"/>
      <c r="CU41" s="371"/>
      <c r="CV41" s="371"/>
      <c r="CW41" s="371"/>
      <c r="CX41" s="371"/>
      <c r="CY41" s="371"/>
      <c r="CZ41" s="371"/>
      <c r="DA41" s="371"/>
      <c r="DB41" s="371"/>
      <c r="DC41" s="371"/>
      <c r="DD41" s="371"/>
      <c r="DE41" s="372"/>
      <c r="DF41" s="34"/>
      <c r="DG41" s="392"/>
      <c r="DH41" s="392"/>
      <c r="DI41" s="392"/>
      <c r="DJ41" s="392"/>
      <c r="DK41" s="339"/>
      <c r="DL41" s="340"/>
      <c r="DM41" s="340"/>
      <c r="DN41" s="340"/>
      <c r="DO41" s="340"/>
      <c r="DP41" s="340"/>
      <c r="DQ41" s="340"/>
      <c r="DR41" s="340"/>
      <c r="DS41" s="340"/>
      <c r="DT41" s="341"/>
    </row>
    <row r="42" spans="7:124" ht="5.0999999999999996" customHeight="1">
      <c r="BL42" s="373"/>
      <c r="BM42" s="374"/>
      <c r="BN42" s="374"/>
      <c r="BO42" s="374"/>
      <c r="BP42" s="374"/>
      <c r="BQ42" s="374"/>
      <c r="BR42" s="374"/>
      <c r="BS42" s="374"/>
      <c r="BT42" s="374"/>
      <c r="BU42" s="374"/>
      <c r="BV42" s="374"/>
      <c r="BW42" s="374"/>
      <c r="BX42" s="374"/>
      <c r="BY42" s="374"/>
      <c r="BZ42" s="374"/>
      <c r="CA42" s="374"/>
      <c r="CB42" s="374"/>
      <c r="CC42" s="374"/>
      <c r="CD42" s="374"/>
      <c r="CE42" s="374"/>
      <c r="CF42" s="374"/>
      <c r="CG42" s="374"/>
      <c r="CH42" s="375"/>
      <c r="CI42" s="373"/>
      <c r="CJ42" s="374"/>
      <c r="CK42" s="374"/>
      <c r="CL42" s="374"/>
      <c r="CM42" s="374"/>
      <c r="CN42" s="374"/>
      <c r="CO42" s="374"/>
      <c r="CP42" s="374"/>
      <c r="CQ42" s="374"/>
      <c r="CR42" s="374"/>
      <c r="CS42" s="374"/>
      <c r="CT42" s="374"/>
      <c r="CU42" s="374"/>
      <c r="CV42" s="374"/>
      <c r="CW42" s="374"/>
      <c r="CX42" s="374"/>
      <c r="CY42" s="374"/>
      <c r="CZ42" s="374"/>
      <c r="DA42" s="374"/>
      <c r="DB42" s="374"/>
      <c r="DC42" s="374"/>
      <c r="DD42" s="374"/>
      <c r="DE42" s="375"/>
      <c r="DF42" s="34"/>
      <c r="DG42" s="391">
        <v>512</v>
      </c>
      <c r="DH42" s="391"/>
      <c r="DI42" s="391"/>
      <c r="DJ42" s="391"/>
      <c r="DK42" s="339" t="s">
        <v>63</v>
      </c>
      <c r="DL42" s="340"/>
      <c r="DM42" s="340"/>
      <c r="DN42" s="340"/>
      <c r="DO42" s="340"/>
      <c r="DP42" s="340"/>
      <c r="DQ42" s="340"/>
      <c r="DR42" s="340"/>
      <c r="DS42" s="340"/>
      <c r="DT42" s="341"/>
    </row>
    <row r="43" spans="7:124" ht="5.0999999999999996" customHeight="1">
      <c r="BL43" s="373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4"/>
      <c r="CC43" s="374"/>
      <c r="CD43" s="374"/>
      <c r="CE43" s="374"/>
      <c r="CF43" s="374"/>
      <c r="CG43" s="374"/>
      <c r="CH43" s="375"/>
      <c r="CI43" s="373"/>
      <c r="CJ43" s="374"/>
      <c r="CK43" s="374"/>
      <c r="CL43" s="374"/>
      <c r="CM43" s="374"/>
      <c r="CN43" s="374"/>
      <c r="CO43" s="374"/>
      <c r="CP43" s="374"/>
      <c r="CQ43" s="374"/>
      <c r="CR43" s="374"/>
      <c r="CS43" s="374"/>
      <c r="CT43" s="374"/>
      <c r="CU43" s="374"/>
      <c r="CV43" s="374"/>
      <c r="CW43" s="374"/>
      <c r="CX43" s="374"/>
      <c r="CY43" s="374"/>
      <c r="CZ43" s="374"/>
      <c r="DA43" s="374"/>
      <c r="DB43" s="374"/>
      <c r="DC43" s="374"/>
      <c r="DD43" s="374"/>
      <c r="DE43" s="375"/>
      <c r="DF43" s="34"/>
      <c r="DG43" s="392"/>
      <c r="DH43" s="392"/>
      <c r="DI43" s="392"/>
      <c r="DJ43" s="392"/>
      <c r="DK43" s="339"/>
      <c r="DL43" s="340"/>
      <c r="DM43" s="340"/>
      <c r="DN43" s="340"/>
      <c r="DO43" s="340"/>
      <c r="DP43" s="340"/>
      <c r="DQ43" s="340"/>
      <c r="DR43" s="340"/>
      <c r="DS43" s="340"/>
      <c r="DT43" s="341"/>
    </row>
    <row r="44" spans="7:124" ht="5.0999999999999996" customHeight="1">
      <c r="G44" s="121" t="s">
        <v>36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70">
        <f>IF(BG130&lt;0,"金額がマイナスです。修正して下さい。",BG130)</f>
        <v>30600</v>
      </c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2"/>
      <c r="BL44" s="376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  <c r="CB44" s="377"/>
      <c r="CC44" s="377"/>
      <c r="CD44" s="377"/>
      <c r="CE44" s="377"/>
      <c r="CF44" s="377"/>
      <c r="CG44" s="377"/>
      <c r="CH44" s="378"/>
      <c r="CI44" s="376"/>
      <c r="CJ44" s="377"/>
      <c r="CK44" s="377"/>
      <c r="CL44" s="377"/>
      <c r="CM44" s="377"/>
      <c r="CN44" s="377"/>
      <c r="CO44" s="377"/>
      <c r="CP44" s="377"/>
      <c r="CQ44" s="377"/>
      <c r="CR44" s="377"/>
      <c r="CS44" s="377"/>
      <c r="CT44" s="377"/>
      <c r="CU44" s="377"/>
      <c r="CV44" s="377"/>
      <c r="CW44" s="377"/>
      <c r="CX44" s="377"/>
      <c r="CY44" s="377"/>
      <c r="CZ44" s="377"/>
      <c r="DA44" s="377"/>
      <c r="DB44" s="377"/>
      <c r="DC44" s="377"/>
      <c r="DD44" s="377"/>
      <c r="DE44" s="378"/>
      <c r="DF44" s="35"/>
      <c r="DG44" s="391">
        <v>514</v>
      </c>
      <c r="DH44" s="391"/>
      <c r="DI44" s="391"/>
      <c r="DJ44" s="391"/>
      <c r="DK44" s="339" t="s">
        <v>64</v>
      </c>
      <c r="DL44" s="340"/>
      <c r="DM44" s="340"/>
      <c r="DN44" s="340"/>
      <c r="DO44" s="340"/>
      <c r="DP44" s="340"/>
      <c r="DQ44" s="340"/>
      <c r="DR44" s="340"/>
      <c r="DS44" s="340"/>
      <c r="DT44" s="341"/>
    </row>
    <row r="45" spans="7:124" ht="5.0999999999999996" customHeight="1">
      <c r="G45" s="123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73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5"/>
      <c r="BL45" s="370"/>
      <c r="BM45" s="371"/>
      <c r="BN45" s="371"/>
      <c r="BO45" s="371"/>
      <c r="BP45" s="371"/>
      <c r="BQ45" s="371"/>
      <c r="BR45" s="371"/>
      <c r="BS45" s="371"/>
      <c r="BT45" s="371"/>
      <c r="BU45" s="371"/>
      <c r="BV45" s="371"/>
      <c r="BW45" s="371"/>
      <c r="BX45" s="371"/>
      <c r="BY45" s="371"/>
      <c r="BZ45" s="371"/>
      <c r="CA45" s="371"/>
      <c r="CB45" s="371"/>
      <c r="CC45" s="371"/>
      <c r="CD45" s="371"/>
      <c r="CE45" s="371"/>
      <c r="CF45" s="371"/>
      <c r="CG45" s="371"/>
      <c r="CH45" s="372"/>
      <c r="CI45" s="370"/>
      <c r="CJ45" s="371"/>
      <c r="CK45" s="371"/>
      <c r="CL45" s="371"/>
      <c r="CM45" s="371"/>
      <c r="CN45" s="371"/>
      <c r="CO45" s="371"/>
      <c r="CP45" s="371"/>
      <c r="CQ45" s="371"/>
      <c r="CR45" s="371"/>
      <c r="CS45" s="371"/>
      <c r="CT45" s="371"/>
      <c r="CU45" s="371"/>
      <c r="CV45" s="371"/>
      <c r="CW45" s="371"/>
      <c r="CX45" s="371"/>
      <c r="CY45" s="371"/>
      <c r="CZ45" s="371"/>
      <c r="DA45" s="371"/>
      <c r="DB45" s="371"/>
      <c r="DC45" s="371"/>
      <c r="DD45" s="371"/>
      <c r="DE45" s="372"/>
      <c r="DF45" s="35"/>
      <c r="DG45" s="392"/>
      <c r="DH45" s="392"/>
      <c r="DI45" s="392"/>
      <c r="DJ45" s="392"/>
      <c r="DK45" s="339"/>
      <c r="DL45" s="340"/>
      <c r="DM45" s="340"/>
      <c r="DN45" s="340"/>
      <c r="DO45" s="340"/>
      <c r="DP45" s="340"/>
      <c r="DQ45" s="340"/>
      <c r="DR45" s="340"/>
      <c r="DS45" s="340"/>
      <c r="DT45" s="341"/>
    </row>
    <row r="46" spans="7:124" ht="5.0999999999999996" customHeight="1"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73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5"/>
      <c r="BL46" s="373"/>
      <c r="BM46" s="374"/>
      <c r="BN46" s="374"/>
      <c r="BO46" s="374"/>
      <c r="BP46" s="374"/>
      <c r="BQ46" s="374"/>
      <c r="BR46" s="374"/>
      <c r="BS46" s="374"/>
      <c r="BT46" s="374"/>
      <c r="BU46" s="374"/>
      <c r="BV46" s="374"/>
      <c r="BW46" s="374"/>
      <c r="BX46" s="374"/>
      <c r="BY46" s="374"/>
      <c r="BZ46" s="374"/>
      <c r="CA46" s="374"/>
      <c r="CB46" s="374"/>
      <c r="CC46" s="374"/>
      <c r="CD46" s="374"/>
      <c r="CE46" s="374"/>
      <c r="CF46" s="374"/>
      <c r="CG46" s="374"/>
      <c r="CH46" s="375"/>
      <c r="CI46" s="373"/>
      <c r="CJ46" s="374"/>
      <c r="CK46" s="374"/>
      <c r="CL46" s="374"/>
      <c r="CM46" s="374"/>
      <c r="CN46" s="374"/>
      <c r="CO46" s="374"/>
      <c r="CP46" s="374"/>
      <c r="CQ46" s="374"/>
      <c r="CR46" s="374"/>
      <c r="CS46" s="374"/>
      <c r="CT46" s="374"/>
      <c r="CU46" s="374"/>
      <c r="CV46" s="374"/>
      <c r="CW46" s="374"/>
      <c r="CX46" s="374"/>
      <c r="CY46" s="374"/>
      <c r="CZ46" s="374"/>
      <c r="DA46" s="374"/>
      <c r="DB46" s="374"/>
      <c r="DC46" s="374"/>
      <c r="DD46" s="374"/>
      <c r="DE46" s="375"/>
      <c r="DF46" s="30"/>
      <c r="DG46" s="391">
        <v>515</v>
      </c>
      <c r="DH46" s="391"/>
      <c r="DI46" s="391"/>
      <c r="DJ46" s="391"/>
      <c r="DK46" s="339" t="s">
        <v>65</v>
      </c>
      <c r="DL46" s="340"/>
      <c r="DM46" s="340"/>
      <c r="DN46" s="340"/>
      <c r="DO46" s="340"/>
      <c r="DP46" s="340"/>
      <c r="DQ46" s="340"/>
      <c r="DR46" s="340"/>
      <c r="DS46" s="340"/>
      <c r="DT46" s="341"/>
    </row>
    <row r="47" spans="7:124" ht="5.0999999999999996" customHeight="1">
      <c r="G47" s="123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73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5"/>
      <c r="BL47" s="373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5"/>
      <c r="CI47" s="373"/>
      <c r="CJ47" s="374"/>
      <c r="CK47" s="374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5"/>
      <c r="DF47" s="30"/>
      <c r="DG47" s="392"/>
      <c r="DH47" s="392"/>
      <c r="DI47" s="392"/>
      <c r="DJ47" s="392"/>
      <c r="DK47" s="339"/>
      <c r="DL47" s="340"/>
      <c r="DM47" s="340"/>
      <c r="DN47" s="340"/>
      <c r="DO47" s="340"/>
      <c r="DP47" s="340"/>
      <c r="DQ47" s="340"/>
      <c r="DR47" s="340"/>
      <c r="DS47" s="340"/>
      <c r="DT47" s="341"/>
    </row>
    <row r="48" spans="7:124" ht="5.0999999999999996" customHeight="1">
      <c r="G48" s="123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73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5"/>
      <c r="BL48" s="376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8"/>
      <c r="CI48" s="376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7"/>
      <c r="DA48" s="377"/>
      <c r="DB48" s="377"/>
      <c r="DC48" s="377"/>
      <c r="DD48" s="377"/>
      <c r="DE48" s="378"/>
      <c r="DF48" s="30"/>
      <c r="DG48" s="391">
        <v>523</v>
      </c>
      <c r="DH48" s="391"/>
      <c r="DI48" s="391"/>
      <c r="DJ48" s="391"/>
      <c r="DK48" s="339" t="s">
        <v>66</v>
      </c>
      <c r="DL48" s="340"/>
      <c r="DM48" s="340"/>
      <c r="DN48" s="340"/>
      <c r="DO48" s="340"/>
      <c r="DP48" s="340"/>
      <c r="DQ48" s="340"/>
      <c r="DR48" s="340"/>
      <c r="DS48" s="340"/>
      <c r="DT48" s="341"/>
    </row>
    <row r="49" spans="7:124" ht="5.0999999999999996" customHeight="1">
      <c r="G49" s="123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73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5"/>
      <c r="BL49" s="370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2"/>
      <c r="CI49" s="370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371"/>
      <c r="CX49" s="371"/>
      <c r="CY49" s="371"/>
      <c r="CZ49" s="371"/>
      <c r="DA49" s="371"/>
      <c r="DB49" s="371"/>
      <c r="DC49" s="371"/>
      <c r="DD49" s="371"/>
      <c r="DE49" s="372"/>
      <c r="DF49" s="30"/>
      <c r="DG49" s="392"/>
      <c r="DH49" s="392"/>
      <c r="DI49" s="392"/>
      <c r="DJ49" s="392"/>
      <c r="DK49" s="339"/>
      <c r="DL49" s="340"/>
      <c r="DM49" s="340"/>
      <c r="DN49" s="340"/>
      <c r="DO49" s="340"/>
      <c r="DP49" s="340"/>
      <c r="DQ49" s="340"/>
      <c r="DR49" s="340"/>
      <c r="DS49" s="340"/>
      <c r="DT49" s="341"/>
    </row>
    <row r="50" spans="7:124" ht="5.0999999999999996" customHeight="1">
      <c r="G50" s="123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73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5"/>
      <c r="BL50" s="373"/>
      <c r="BM50" s="374"/>
      <c r="BN50" s="374"/>
      <c r="BO50" s="374"/>
      <c r="BP50" s="374"/>
      <c r="BQ50" s="374"/>
      <c r="BR50" s="374"/>
      <c r="BS50" s="374"/>
      <c r="BT50" s="374"/>
      <c r="BU50" s="374"/>
      <c r="BV50" s="374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5"/>
      <c r="CI50" s="373"/>
      <c r="CJ50" s="374"/>
      <c r="CK50" s="374"/>
      <c r="CL50" s="374"/>
      <c r="CM50" s="374"/>
      <c r="CN50" s="374"/>
      <c r="CO50" s="374"/>
      <c r="CP50" s="374"/>
      <c r="CQ50" s="374"/>
      <c r="CR50" s="374"/>
      <c r="CS50" s="374"/>
      <c r="CT50" s="374"/>
      <c r="CU50" s="374"/>
      <c r="CV50" s="374"/>
      <c r="CW50" s="374"/>
      <c r="CX50" s="374"/>
      <c r="CY50" s="374"/>
      <c r="CZ50" s="374"/>
      <c r="DA50" s="374"/>
      <c r="DB50" s="374"/>
      <c r="DC50" s="374"/>
      <c r="DD50" s="374"/>
      <c r="DE50" s="375"/>
      <c r="DF50" s="30"/>
      <c r="DG50" s="391">
        <v>531</v>
      </c>
      <c r="DH50" s="391"/>
      <c r="DI50" s="391"/>
      <c r="DJ50" s="391"/>
      <c r="DK50" s="339" t="s">
        <v>67</v>
      </c>
      <c r="DL50" s="340"/>
      <c r="DM50" s="340"/>
      <c r="DN50" s="340"/>
      <c r="DO50" s="340"/>
      <c r="DP50" s="340"/>
      <c r="DQ50" s="340"/>
      <c r="DR50" s="340"/>
      <c r="DS50" s="340"/>
      <c r="DT50" s="341"/>
    </row>
    <row r="51" spans="7:124" ht="5.0999999999999996" customHeight="1">
      <c r="G51" s="125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76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8"/>
      <c r="BL51" s="373"/>
      <c r="BM51" s="374"/>
      <c r="BN51" s="374"/>
      <c r="BO51" s="374"/>
      <c r="BP51" s="374"/>
      <c r="BQ51" s="374"/>
      <c r="BR51" s="374"/>
      <c r="BS51" s="374"/>
      <c r="BT51" s="374"/>
      <c r="BU51" s="374"/>
      <c r="BV51" s="374"/>
      <c r="BW51" s="374"/>
      <c r="BX51" s="374"/>
      <c r="BY51" s="374"/>
      <c r="BZ51" s="374"/>
      <c r="CA51" s="374"/>
      <c r="CB51" s="374"/>
      <c r="CC51" s="374"/>
      <c r="CD51" s="374"/>
      <c r="CE51" s="374"/>
      <c r="CF51" s="374"/>
      <c r="CG51" s="374"/>
      <c r="CH51" s="375"/>
      <c r="CI51" s="373"/>
      <c r="CJ51" s="374"/>
      <c r="CK51" s="374"/>
      <c r="CL51" s="374"/>
      <c r="CM51" s="374"/>
      <c r="CN51" s="374"/>
      <c r="CO51" s="374"/>
      <c r="CP51" s="374"/>
      <c r="CQ51" s="374"/>
      <c r="CR51" s="374"/>
      <c r="CS51" s="374"/>
      <c r="CT51" s="374"/>
      <c r="CU51" s="374"/>
      <c r="CV51" s="374"/>
      <c r="CW51" s="374"/>
      <c r="CX51" s="374"/>
      <c r="CY51" s="374"/>
      <c r="CZ51" s="374"/>
      <c r="DA51" s="374"/>
      <c r="DB51" s="374"/>
      <c r="DC51" s="374"/>
      <c r="DD51" s="374"/>
      <c r="DE51" s="375"/>
      <c r="DF51" s="30"/>
      <c r="DG51" s="392"/>
      <c r="DH51" s="392"/>
      <c r="DI51" s="392"/>
      <c r="DJ51" s="392"/>
      <c r="DK51" s="339"/>
      <c r="DL51" s="340"/>
      <c r="DM51" s="340"/>
      <c r="DN51" s="340"/>
      <c r="DO51" s="340"/>
      <c r="DP51" s="340"/>
      <c r="DQ51" s="340"/>
      <c r="DR51" s="340"/>
      <c r="DS51" s="340"/>
      <c r="DT51" s="341"/>
    </row>
    <row r="52" spans="7:124" ht="5.0999999999999996" customHeight="1">
      <c r="BL52" s="376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  <c r="CG52" s="377"/>
      <c r="CH52" s="378"/>
      <c r="CI52" s="376"/>
      <c r="CJ52" s="377"/>
      <c r="CK52" s="377"/>
      <c r="CL52" s="377"/>
      <c r="CM52" s="377"/>
      <c r="CN52" s="377"/>
      <c r="CO52" s="377"/>
      <c r="CP52" s="377"/>
      <c r="CQ52" s="377"/>
      <c r="CR52" s="377"/>
      <c r="CS52" s="377"/>
      <c r="CT52" s="377"/>
      <c r="CU52" s="377"/>
      <c r="CV52" s="377"/>
      <c r="CW52" s="377"/>
      <c r="CX52" s="377"/>
      <c r="CY52" s="377"/>
      <c r="CZ52" s="377"/>
      <c r="DA52" s="377"/>
      <c r="DB52" s="377"/>
      <c r="DC52" s="377"/>
      <c r="DD52" s="377"/>
      <c r="DE52" s="378"/>
      <c r="DF52" s="30"/>
      <c r="DG52" s="391">
        <v>551</v>
      </c>
      <c r="DH52" s="391"/>
      <c r="DI52" s="391"/>
      <c r="DJ52" s="391"/>
      <c r="DK52" s="393" t="s">
        <v>82</v>
      </c>
      <c r="DL52" s="394"/>
      <c r="DM52" s="394"/>
      <c r="DN52" s="394"/>
      <c r="DO52" s="394"/>
      <c r="DP52" s="394"/>
      <c r="DQ52" s="394"/>
      <c r="DR52" s="394"/>
      <c r="DS52" s="394"/>
      <c r="DT52" s="395"/>
    </row>
    <row r="53" spans="7:124" ht="5.0999999999999996" customHeight="1">
      <c r="BL53" s="370"/>
      <c r="BM53" s="371"/>
      <c r="BN53" s="371"/>
      <c r="BO53" s="371"/>
      <c r="BP53" s="371"/>
      <c r="BQ53" s="371"/>
      <c r="BR53" s="371"/>
      <c r="BS53" s="371"/>
      <c r="BT53" s="371"/>
      <c r="BU53" s="371"/>
      <c r="BV53" s="371"/>
      <c r="BW53" s="371"/>
      <c r="BX53" s="371"/>
      <c r="BY53" s="371"/>
      <c r="BZ53" s="371"/>
      <c r="CA53" s="371"/>
      <c r="CB53" s="371"/>
      <c r="CC53" s="371"/>
      <c r="CD53" s="371"/>
      <c r="CE53" s="371"/>
      <c r="CF53" s="371"/>
      <c r="CG53" s="371"/>
      <c r="CH53" s="372"/>
      <c r="CI53" s="370"/>
      <c r="CJ53" s="371"/>
      <c r="CK53" s="371"/>
      <c r="CL53" s="371"/>
      <c r="CM53" s="371"/>
      <c r="CN53" s="371"/>
      <c r="CO53" s="371"/>
      <c r="CP53" s="371"/>
      <c r="CQ53" s="371"/>
      <c r="CR53" s="371"/>
      <c r="CS53" s="371"/>
      <c r="CT53" s="371"/>
      <c r="CU53" s="371"/>
      <c r="CV53" s="371"/>
      <c r="CW53" s="371"/>
      <c r="CX53" s="371"/>
      <c r="CY53" s="371"/>
      <c r="CZ53" s="371"/>
      <c r="DA53" s="371"/>
      <c r="DB53" s="371"/>
      <c r="DC53" s="371"/>
      <c r="DD53" s="371"/>
      <c r="DE53" s="372"/>
      <c r="DF53" s="30"/>
      <c r="DG53" s="392"/>
      <c r="DH53" s="392"/>
      <c r="DI53" s="392"/>
      <c r="DJ53" s="392"/>
      <c r="DK53" s="393"/>
      <c r="DL53" s="394"/>
      <c r="DM53" s="394"/>
      <c r="DN53" s="394"/>
      <c r="DO53" s="394"/>
      <c r="DP53" s="394"/>
      <c r="DQ53" s="394"/>
      <c r="DR53" s="394"/>
      <c r="DS53" s="394"/>
      <c r="DT53" s="395"/>
    </row>
    <row r="54" spans="7:124" ht="5.0999999999999996" customHeight="1">
      <c r="BL54" s="373"/>
      <c r="BM54" s="374"/>
      <c r="BN54" s="374"/>
      <c r="BO54" s="374"/>
      <c r="BP54" s="374"/>
      <c r="BQ54" s="374"/>
      <c r="BR54" s="374"/>
      <c r="BS54" s="374"/>
      <c r="BT54" s="374"/>
      <c r="BU54" s="374"/>
      <c r="BV54" s="374"/>
      <c r="BW54" s="374"/>
      <c r="BX54" s="374"/>
      <c r="BY54" s="374"/>
      <c r="BZ54" s="374"/>
      <c r="CA54" s="374"/>
      <c r="CB54" s="374"/>
      <c r="CC54" s="374"/>
      <c r="CD54" s="374"/>
      <c r="CE54" s="374"/>
      <c r="CF54" s="374"/>
      <c r="CG54" s="374"/>
      <c r="CH54" s="375"/>
      <c r="CI54" s="373"/>
      <c r="CJ54" s="374"/>
      <c r="CK54" s="374"/>
      <c r="CL54" s="374"/>
      <c r="CM54" s="374"/>
      <c r="CN54" s="374"/>
      <c r="CO54" s="374"/>
      <c r="CP54" s="374"/>
      <c r="CQ54" s="374"/>
      <c r="CR54" s="374"/>
      <c r="CS54" s="374"/>
      <c r="CT54" s="374"/>
      <c r="CU54" s="374"/>
      <c r="CV54" s="374"/>
      <c r="CW54" s="374"/>
      <c r="CX54" s="374"/>
      <c r="CY54" s="374"/>
      <c r="CZ54" s="374"/>
      <c r="DA54" s="374"/>
      <c r="DB54" s="374"/>
      <c r="DC54" s="374"/>
      <c r="DD54" s="374"/>
      <c r="DE54" s="375"/>
      <c r="DF54" s="30"/>
      <c r="DG54" s="391">
        <v>552</v>
      </c>
      <c r="DH54" s="391"/>
      <c r="DI54" s="391"/>
      <c r="DJ54" s="391"/>
      <c r="DK54" s="339" t="s">
        <v>83</v>
      </c>
      <c r="DL54" s="340"/>
      <c r="DM54" s="340"/>
      <c r="DN54" s="340"/>
      <c r="DO54" s="340"/>
      <c r="DP54" s="340"/>
      <c r="DQ54" s="340"/>
      <c r="DR54" s="340"/>
      <c r="DS54" s="340"/>
      <c r="DT54" s="341"/>
    </row>
    <row r="55" spans="7:124" ht="5.0999999999999996" customHeight="1">
      <c r="BL55" s="373"/>
      <c r="BM55" s="374"/>
      <c r="BN55" s="374"/>
      <c r="BO55" s="374"/>
      <c r="BP55" s="374"/>
      <c r="BQ55" s="374"/>
      <c r="BR55" s="374"/>
      <c r="BS55" s="374"/>
      <c r="BT55" s="374"/>
      <c r="BU55" s="374"/>
      <c r="BV55" s="374"/>
      <c r="BW55" s="374"/>
      <c r="BX55" s="374"/>
      <c r="BY55" s="374"/>
      <c r="BZ55" s="374"/>
      <c r="CA55" s="374"/>
      <c r="CB55" s="374"/>
      <c r="CC55" s="374"/>
      <c r="CD55" s="374"/>
      <c r="CE55" s="374"/>
      <c r="CF55" s="374"/>
      <c r="CG55" s="374"/>
      <c r="CH55" s="375"/>
      <c r="CI55" s="373"/>
      <c r="CJ55" s="374"/>
      <c r="CK55" s="374"/>
      <c r="CL55" s="374"/>
      <c r="CM55" s="374"/>
      <c r="CN55" s="374"/>
      <c r="CO55" s="374"/>
      <c r="CP55" s="374"/>
      <c r="CQ55" s="374"/>
      <c r="CR55" s="374"/>
      <c r="CS55" s="374"/>
      <c r="CT55" s="374"/>
      <c r="CU55" s="374"/>
      <c r="CV55" s="374"/>
      <c r="CW55" s="374"/>
      <c r="CX55" s="374"/>
      <c r="CY55" s="374"/>
      <c r="CZ55" s="374"/>
      <c r="DA55" s="374"/>
      <c r="DB55" s="374"/>
      <c r="DC55" s="374"/>
      <c r="DD55" s="374"/>
      <c r="DE55" s="375"/>
      <c r="DF55" s="30"/>
      <c r="DG55" s="392"/>
      <c r="DH55" s="392"/>
      <c r="DI55" s="392"/>
      <c r="DJ55" s="392"/>
      <c r="DK55" s="339"/>
      <c r="DL55" s="340"/>
      <c r="DM55" s="340"/>
      <c r="DN55" s="340"/>
      <c r="DO55" s="340"/>
      <c r="DP55" s="340"/>
      <c r="DQ55" s="340"/>
      <c r="DR55" s="340"/>
      <c r="DS55" s="340"/>
      <c r="DT55" s="341"/>
    </row>
    <row r="56" spans="7:124" ht="5.0999999999999996" customHeight="1">
      <c r="G56" s="158" t="s">
        <v>28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L56" s="376"/>
      <c r="BM56" s="377"/>
      <c r="BN56" s="377"/>
      <c r="BO56" s="377"/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7"/>
      <c r="CA56" s="377"/>
      <c r="CB56" s="377"/>
      <c r="CC56" s="377"/>
      <c r="CD56" s="377"/>
      <c r="CE56" s="377"/>
      <c r="CF56" s="377"/>
      <c r="CG56" s="377"/>
      <c r="CH56" s="378"/>
      <c r="CI56" s="376"/>
      <c r="CJ56" s="377"/>
      <c r="CK56" s="377"/>
      <c r="CL56" s="377"/>
      <c r="CM56" s="377"/>
      <c r="CN56" s="377"/>
      <c r="CO56" s="377"/>
      <c r="CP56" s="377"/>
      <c r="CQ56" s="377"/>
      <c r="CR56" s="377"/>
      <c r="CS56" s="377"/>
      <c r="CT56" s="377"/>
      <c r="CU56" s="377"/>
      <c r="CV56" s="377"/>
      <c r="CW56" s="377"/>
      <c r="CX56" s="377"/>
      <c r="CY56" s="377"/>
      <c r="CZ56" s="377"/>
      <c r="DA56" s="377"/>
      <c r="DB56" s="377"/>
      <c r="DC56" s="377"/>
      <c r="DD56" s="377"/>
      <c r="DE56" s="378"/>
      <c r="DF56" s="30"/>
      <c r="DG56" s="333">
        <v>553</v>
      </c>
      <c r="DH56" s="334"/>
      <c r="DI56" s="334"/>
      <c r="DJ56" s="335"/>
      <c r="DK56" s="339" t="s">
        <v>68</v>
      </c>
      <c r="DL56" s="340"/>
      <c r="DM56" s="340"/>
      <c r="DN56" s="340"/>
      <c r="DO56" s="340"/>
      <c r="DP56" s="340"/>
      <c r="DQ56" s="340"/>
      <c r="DR56" s="340"/>
      <c r="DS56" s="340"/>
      <c r="DT56" s="341"/>
    </row>
    <row r="57" spans="7:124" ht="5.0999999999999996" customHeight="1"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L57" s="370"/>
      <c r="BM57" s="371"/>
      <c r="BN57" s="371"/>
      <c r="BO57" s="371"/>
      <c r="BP57" s="371"/>
      <c r="BQ57" s="371"/>
      <c r="BR57" s="371"/>
      <c r="BS57" s="371"/>
      <c r="BT57" s="371"/>
      <c r="BU57" s="371"/>
      <c r="BV57" s="371"/>
      <c r="BW57" s="371"/>
      <c r="BX57" s="371"/>
      <c r="BY57" s="371"/>
      <c r="BZ57" s="371"/>
      <c r="CA57" s="371"/>
      <c r="CB57" s="371"/>
      <c r="CC57" s="371"/>
      <c r="CD57" s="371"/>
      <c r="CE57" s="371"/>
      <c r="CF57" s="371"/>
      <c r="CG57" s="371"/>
      <c r="CH57" s="372"/>
      <c r="CI57" s="370"/>
      <c r="CJ57" s="371"/>
      <c r="CK57" s="371"/>
      <c r="CL57" s="371"/>
      <c r="CM57" s="371"/>
      <c r="CN57" s="371"/>
      <c r="CO57" s="371"/>
      <c r="CP57" s="371"/>
      <c r="CQ57" s="371"/>
      <c r="CR57" s="371"/>
      <c r="CS57" s="371"/>
      <c r="CT57" s="371"/>
      <c r="CU57" s="371"/>
      <c r="CV57" s="371"/>
      <c r="CW57" s="371"/>
      <c r="CX57" s="371"/>
      <c r="CY57" s="371"/>
      <c r="CZ57" s="371"/>
      <c r="DA57" s="371"/>
      <c r="DB57" s="371"/>
      <c r="DC57" s="371"/>
      <c r="DD57" s="371"/>
      <c r="DE57" s="372"/>
      <c r="DF57" s="30"/>
      <c r="DG57" s="336"/>
      <c r="DH57" s="337"/>
      <c r="DI57" s="337"/>
      <c r="DJ57" s="338"/>
      <c r="DK57" s="339"/>
      <c r="DL57" s="340"/>
      <c r="DM57" s="340"/>
      <c r="DN57" s="340"/>
      <c r="DO57" s="340"/>
      <c r="DP57" s="340"/>
      <c r="DQ57" s="340"/>
      <c r="DR57" s="340"/>
      <c r="DS57" s="340"/>
      <c r="DT57" s="341"/>
    </row>
    <row r="58" spans="7:124" ht="5.0999999999999996" customHeight="1"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L58" s="373"/>
      <c r="BM58" s="374"/>
      <c r="BN58" s="374"/>
      <c r="BO58" s="374"/>
      <c r="BP58" s="374"/>
      <c r="BQ58" s="374"/>
      <c r="BR58" s="374"/>
      <c r="BS58" s="374"/>
      <c r="BT58" s="374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5"/>
      <c r="CI58" s="373"/>
      <c r="CJ58" s="374"/>
      <c r="CK58" s="374"/>
      <c r="CL58" s="374"/>
      <c r="CM58" s="374"/>
      <c r="CN58" s="374"/>
      <c r="CO58" s="374"/>
      <c r="CP58" s="374"/>
      <c r="CQ58" s="374"/>
      <c r="CR58" s="374"/>
      <c r="CS58" s="374"/>
      <c r="CT58" s="374"/>
      <c r="CU58" s="374"/>
      <c r="CV58" s="374"/>
      <c r="CW58" s="374"/>
      <c r="CX58" s="374"/>
      <c r="CY58" s="374"/>
      <c r="CZ58" s="374"/>
      <c r="DA58" s="374"/>
      <c r="DB58" s="374"/>
      <c r="DC58" s="374"/>
      <c r="DD58" s="374"/>
      <c r="DE58" s="375"/>
      <c r="DF58" s="30"/>
      <c r="DG58" s="333">
        <v>554</v>
      </c>
      <c r="DH58" s="334"/>
      <c r="DI58" s="334"/>
      <c r="DJ58" s="335"/>
      <c r="DK58" s="339" t="s">
        <v>69</v>
      </c>
      <c r="DL58" s="340"/>
      <c r="DM58" s="340"/>
      <c r="DN58" s="340"/>
      <c r="DO58" s="340"/>
      <c r="DP58" s="340"/>
      <c r="DQ58" s="340"/>
      <c r="DR58" s="340"/>
      <c r="DS58" s="340"/>
      <c r="DT58" s="341"/>
    </row>
    <row r="59" spans="7:124" ht="5.0999999999999996" customHeight="1">
      <c r="BL59" s="373"/>
      <c r="BM59" s="374"/>
      <c r="BN59" s="374"/>
      <c r="BO59" s="374"/>
      <c r="BP59" s="374"/>
      <c r="BQ59" s="374"/>
      <c r="BR59" s="374"/>
      <c r="BS59" s="374"/>
      <c r="BT59" s="374"/>
      <c r="BU59" s="374"/>
      <c r="BV59" s="374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5"/>
      <c r="CI59" s="373"/>
      <c r="CJ59" s="374"/>
      <c r="CK59" s="374"/>
      <c r="CL59" s="374"/>
      <c r="CM59" s="374"/>
      <c r="CN59" s="374"/>
      <c r="CO59" s="374"/>
      <c r="CP59" s="374"/>
      <c r="CQ59" s="374"/>
      <c r="CR59" s="374"/>
      <c r="CS59" s="374"/>
      <c r="CT59" s="374"/>
      <c r="CU59" s="374"/>
      <c r="CV59" s="374"/>
      <c r="CW59" s="374"/>
      <c r="CX59" s="374"/>
      <c r="CY59" s="374"/>
      <c r="CZ59" s="374"/>
      <c r="DA59" s="374"/>
      <c r="DB59" s="374"/>
      <c r="DC59" s="374"/>
      <c r="DD59" s="374"/>
      <c r="DE59" s="375"/>
      <c r="DF59" s="30"/>
      <c r="DG59" s="336"/>
      <c r="DH59" s="337"/>
      <c r="DI59" s="337"/>
      <c r="DJ59" s="338"/>
      <c r="DK59" s="339"/>
      <c r="DL59" s="340"/>
      <c r="DM59" s="340"/>
      <c r="DN59" s="340"/>
      <c r="DO59" s="340"/>
      <c r="DP59" s="340"/>
      <c r="DQ59" s="340"/>
      <c r="DR59" s="340"/>
      <c r="DS59" s="340"/>
      <c r="DT59" s="341"/>
    </row>
    <row r="60" spans="7:124" ht="5.0999999999999996" customHeight="1">
      <c r="G60" s="389">
        <v>2019</v>
      </c>
      <c r="H60" s="389"/>
      <c r="I60" s="389"/>
      <c r="J60" s="389"/>
      <c r="K60" s="389"/>
      <c r="L60" s="389"/>
      <c r="M60" s="389"/>
      <c r="N60" s="389"/>
      <c r="O60" s="389"/>
      <c r="P60" s="389"/>
      <c r="Q60" s="4"/>
      <c r="R60" s="4"/>
      <c r="S60" s="4"/>
      <c r="T60" s="389">
        <v>4</v>
      </c>
      <c r="U60" s="389"/>
      <c r="V60" s="389"/>
      <c r="W60" s="389"/>
      <c r="X60" s="389"/>
      <c r="Y60" s="389"/>
      <c r="Z60" s="4"/>
      <c r="AA60" s="4"/>
      <c r="AB60" s="4"/>
      <c r="AC60" s="389">
        <v>15</v>
      </c>
      <c r="AD60" s="389"/>
      <c r="AE60" s="389"/>
      <c r="AF60" s="389"/>
      <c r="AG60" s="389"/>
      <c r="AH60" s="389"/>
      <c r="AI60" s="4"/>
      <c r="AJ60" s="4"/>
      <c r="AK60" s="4"/>
      <c r="BL60" s="376"/>
      <c r="BM60" s="377"/>
      <c r="BN60" s="377"/>
      <c r="BO60" s="377"/>
      <c r="BP60" s="377"/>
      <c r="BQ60" s="377"/>
      <c r="BR60" s="377"/>
      <c r="BS60" s="377"/>
      <c r="BT60" s="377"/>
      <c r="BU60" s="377"/>
      <c r="BV60" s="377"/>
      <c r="BW60" s="377"/>
      <c r="BX60" s="377"/>
      <c r="BY60" s="377"/>
      <c r="BZ60" s="377"/>
      <c r="CA60" s="377"/>
      <c r="CB60" s="377"/>
      <c r="CC60" s="377"/>
      <c r="CD60" s="377"/>
      <c r="CE60" s="377"/>
      <c r="CF60" s="377"/>
      <c r="CG60" s="377"/>
      <c r="CH60" s="378"/>
      <c r="CI60" s="376"/>
      <c r="CJ60" s="377"/>
      <c r="CK60" s="377"/>
      <c r="CL60" s="377"/>
      <c r="CM60" s="377"/>
      <c r="CN60" s="377"/>
      <c r="CO60" s="377"/>
      <c r="CP60" s="377"/>
      <c r="CQ60" s="377"/>
      <c r="CR60" s="377"/>
      <c r="CS60" s="377"/>
      <c r="CT60" s="377"/>
      <c r="CU60" s="377"/>
      <c r="CV60" s="377"/>
      <c r="CW60" s="377"/>
      <c r="CX60" s="377"/>
      <c r="CY60" s="377"/>
      <c r="CZ60" s="377"/>
      <c r="DA60" s="377"/>
      <c r="DB60" s="377"/>
      <c r="DC60" s="377"/>
      <c r="DD60" s="377"/>
      <c r="DE60" s="378"/>
      <c r="DF60" s="30"/>
      <c r="DG60" s="333">
        <v>555</v>
      </c>
      <c r="DH60" s="334"/>
      <c r="DI60" s="334"/>
      <c r="DJ60" s="335"/>
      <c r="DK60" s="339" t="s">
        <v>70</v>
      </c>
      <c r="DL60" s="340"/>
      <c r="DM60" s="340"/>
      <c r="DN60" s="340"/>
      <c r="DO60" s="340"/>
      <c r="DP60" s="340"/>
      <c r="DQ60" s="340"/>
      <c r="DR60" s="340"/>
      <c r="DS60" s="340"/>
      <c r="DT60" s="341"/>
    </row>
    <row r="61" spans="7:124" ht="5.0999999999999996" customHeight="1"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105" t="s">
        <v>5</v>
      </c>
      <c r="R61" s="105"/>
      <c r="S61" s="105"/>
      <c r="T61" s="389"/>
      <c r="U61" s="389"/>
      <c r="V61" s="389"/>
      <c r="W61" s="389"/>
      <c r="X61" s="389"/>
      <c r="Y61" s="389"/>
      <c r="Z61" s="105" t="s">
        <v>29</v>
      </c>
      <c r="AA61" s="107"/>
      <c r="AB61" s="107"/>
      <c r="AC61" s="389"/>
      <c r="AD61" s="389"/>
      <c r="AE61" s="389"/>
      <c r="AF61" s="389"/>
      <c r="AG61" s="389"/>
      <c r="AH61" s="389"/>
      <c r="AI61" s="105" t="s">
        <v>6</v>
      </c>
      <c r="AJ61" s="107"/>
      <c r="AK61" s="107"/>
      <c r="BL61" s="370"/>
      <c r="BM61" s="371"/>
      <c r="BN61" s="371"/>
      <c r="BO61" s="371"/>
      <c r="BP61" s="371"/>
      <c r="BQ61" s="371"/>
      <c r="BR61" s="371"/>
      <c r="BS61" s="371"/>
      <c r="BT61" s="371"/>
      <c r="BU61" s="371"/>
      <c r="BV61" s="371"/>
      <c r="BW61" s="371"/>
      <c r="BX61" s="371"/>
      <c r="BY61" s="371"/>
      <c r="BZ61" s="371"/>
      <c r="CA61" s="371"/>
      <c r="CB61" s="371"/>
      <c r="CC61" s="371"/>
      <c r="CD61" s="371"/>
      <c r="CE61" s="371"/>
      <c r="CF61" s="371"/>
      <c r="CG61" s="371"/>
      <c r="CH61" s="372"/>
      <c r="CI61" s="370"/>
      <c r="CJ61" s="371"/>
      <c r="CK61" s="371"/>
      <c r="CL61" s="371"/>
      <c r="CM61" s="371"/>
      <c r="CN61" s="371"/>
      <c r="CO61" s="371"/>
      <c r="CP61" s="371"/>
      <c r="CQ61" s="371"/>
      <c r="CR61" s="371"/>
      <c r="CS61" s="371"/>
      <c r="CT61" s="371"/>
      <c r="CU61" s="371"/>
      <c r="CV61" s="371"/>
      <c r="CW61" s="371"/>
      <c r="CX61" s="371"/>
      <c r="CY61" s="371"/>
      <c r="CZ61" s="371"/>
      <c r="DA61" s="371"/>
      <c r="DB61" s="371"/>
      <c r="DC61" s="371"/>
      <c r="DD61" s="371"/>
      <c r="DE61" s="372"/>
      <c r="DF61" s="30"/>
      <c r="DG61" s="336"/>
      <c r="DH61" s="337"/>
      <c r="DI61" s="337"/>
      <c r="DJ61" s="338"/>
      <c r="DK61" s="339"/>
      <c r="DL61" s="340"/>
      <c r="DM61" s="340"/>
      <c r="DN61" s="340"/>
      <c r="DO61" s="340"/>
      <c r="DP61" s="340"/>
      <c r="DQ61" s="340"/>
      <c r="DR61" s="340"/>
      <c r="DS61" s="340"/>
      <c r="DT61" s="341"/>
    </row>
    <row r="62" spans="7:124" ht="5.0999999999999996" customHeight="1"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105"/>
      <c r="R62" s="105"/>
      <c r="S62" s="105"/>
      <c r="T62" s="389"/>
      <c r="U62" s="389"/>
      <c r="V62" s="389"/>
      <c r="W62" s="389"/>
      <c r="X62" s="389"/>
      <c r="Y62" s="389"/>
      <c r="Z62" s="107"/>
      <c r="AA62" s="107"/>
      <c r="AB62" s="107"/>
      <c r="AC62" s="389"/>
      <c r="AD62" s="389"/>
      <c r="AE62" s="389"/>
      <c r="AF62" s="389"/>
      <c r="AG62" s="389"/>
      <c r="AH62" s="389"/>
      <c r="AI62" s="107"/>
      <c r="AJ62" s="107"/>
      <c r="AK62" s="107"/>
      <c r="BL62" s="373"/>
      <c r="BM62" s="374"/>
      <c r="BN62" s="374"/>
      <c r="BO62" s="374"/>
      <c r="BP62" s="374"/>
      <c r="BQ62" s="374"/>
      <c r="BR62" s="374"/>
      <c r="BS62" s="374"/>
      <c r="BT62" s="374"/>
      <c r="BU62" s="374"/>
      <c r="BV62" s="374"/>
      <c r="BW62" s="374"/>
      <c r="BX62" s="374"/>
      <c r="BY62" s="374"/>
      <c r="BZ62" s="374"/>
      <c r="CA62" s="374"/>
      <c r="CB62" s="374"/>
      <c r="CC62" s="374"/>
      <c r="CD62" s="374"/>
      <c r="CE62" s="374"/>
      <c r="CF62" s="374"/>
      <c r="CG62" s="374"/>
      <c r="CH62" s="375"/>
      <c r="CI62" s="373"/>
      <c r="CJ62" s="374"/>
      <c r="CK62" s="374"/>
      <c r="CL62" s="374"/>
      <c r="CM62" s="374"/>
      <c r="CN62" s="374"/>
      <c r="CO62" s="374"/>
      <c r="CP62" s="374"/>
      <c r="CQ62" s="374"/>
      <c r="CR62" s="374"/>
      <c r="CS62" s="374"/>
      <c r="CT62" s="374"/>
      <c r="CU62" s="374"/>
      <c r="CV62" s="374"/>
      <c r="CW62" s="374"/>
      <c r="CX62" s="374"/>
      <c r="CY62" s="374"/>
      <c r="CZ62" s="374"/>
      <c r="DA62" s="374"/>
      <c r="DB62" s="374"/>
      <c r="DC62" s="374"/>
      <c r="DD62" s="374"/>
      <c r="DE62" s="375"/>
      <c r="DF62" s="30"/>
      <c r="DG62" s="333">
        <v>556</v>
      </c>
      <c r="DH62" s="334"/>
      <c r="DI62" s="334"/>
      <c r="DJ62" s="335"/>
      <c r="DK62" s="339" t="s">
        <v>71</v>
      </c>
      <c r="DL62" s="340"/>
      <c r="DM62" s="340"/>
      <c r="DN62" s="340"/>
      <c r="DO62" s="340"/>
      <c r="DP62" s="340"/>
      <c r="DQ62" s="340"/>
      <c r="DR62" s="340"/>
      <c r="DS62" s="340"/>
      <c r="DT62" s="341"/>
    </row>
    <row r="63" spans="7:124" ht="5.0999999999999996" customHeight="1"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105"/>
      <c r="R63" s="105"/>
      <c r="S63" s="105"/>
      <c r="T63" s="389"/>
      <c r="U63" s="389"/>
      <c r="V63" s="389"/>
      <c r="W63" s="389"/>
      <c r="X63" s="389"/>
      <c r="Y63" s="389"/>
      <c r="Z63" s="107"/>
      <c r="AA63" s="107"/>
      <c r="AB63" s="107"/>
      <c r="AC63" s="389"/>
      <c r="AD63" s="389"/>
      <c r="AE63" s="389"/>
      <c r="AF63" s="389"/>
      <c r="AG63" s="389"/>
      <c r="AH63" s="389"/>
      <c r="AI63" s="107"/>
      <c r="AJ63" s="107"/>
      <c r="AK63" s="107"/>
      <c r="BL63" s="373"/>
      <c r="BM63" s="374"/>
      <c r="BN63" s="374"/>
      <c r="BO63" s="374"/>
      <c r="BP63" s="374"/>
      <c r="BQ63" s="374"/>
      <c r="BR63" s="374"/>
      <c r="BS63" s="374"/>
      <c r="BT63" s="374"/>
      <c r="BU63" s="374"/>
      <c r="BV63" s="374"/>
      <c r="BW63" s="374"/>
      <c r="BX63" s="374"/>
      <c r="BY63" s="374"/>
      <c r="BZ63" s="374"/>
      <c r="CA63" s="374"/>
      <c r="CB63" s="374"/>
      <c r="CC63" s="374"/>
      <c r="CD63" s="374"/>
      <c r="CE63" s="374"/>
      <c r="CF63" s="374"/>
      <c r="CG63" s="374"/>
      <c r="CH63" s="375"/>
      <c r="CI63" s="373"/>
      <c r="CJ63" s="374"/>
      <c r="CK63" s="374"/>
      <c r="CL63" s="374"/>
      <c r="CM63" s="374"/>
      <c r="CN63" s="374"/>
      <c r="CO63" s="374"/>
      <c r="CP63" s="374"/>
      <c r="CQ63" s="374"/>
      <c r="CR63" s="374"/>
      <c r="CS63" s="374"/>
      <c r="CT63" s="374"/>
      <c r="CU63" s="374"/>
      <c r="CV63" s="374"/>
      <c r="CW63" s="374"/>
      <c r="CX63" s="374"/>
      <c r="CY63" s="374"/>
      <c r="CZ63" s="374"/>
      <c r="DA63" s="374"/>
      <c r="DB63" s="374"/>
      <c r="DC63" s="374"/>
      <c r="DD63" s="374"/>
      <c r="DE63" s="375"/>
      <c r="DF63" s="30"/>
      <c r="DG63" s="336"/>
      <c r="DH63" s="337"/>
      <c r="DI63" s="337"/>
      <c r="DJ63" s="338"/>
      <c r="DK63" s="339"/>
      <c r="DL63" s="340"/>
      <c r="DM63" s="340"/>
      <c r="DN63" s="340"/>
      <c r="DO63" s="340"/>
      <c r="DP63" s="340"/>
      <c r="DQ63" s="340"/>
      <c r="DR63" s="340"/>
      <c r="DS63" s="340"/>
      <c r="DT63" s="341"/>
    </row>
    <row r="64" spans="7:124" ht="5.0999999999999996" customHeight="1">
      <c r="BL64" s="376"/>
      <c r="BM64" s="377"/>
      <c r="BN64" s="377"/>
      <c r="BO64" s="377"/>
      <c r="BP64" s="377"/>
      <c r="BQ64" s="377"/>
      <c r="BR64" s="377"/>
      <c r="BS64" s="377"/>
      <c r="BT64" s="377"/>
      <c r="BU64" s="377"/>
      <c r="BV64" s="377"/>
      <c r="BW64" s="377"/>
      <c r="BX64" s="377"/>
      <c r="BY64" s="377"/>
      <c r="BZ64" s="377"/>
      <c r="CA64" s="377"/>
      <c r="CB64" s="377"/>
      <c r="CC64" s="377"/>
      <c r="CD64" s="377"/>
      <c r="CE64" s="377"/>
      <c r="CF64" s="377"/>
      <c r="CG64" s="377"/>
      <c r="CH64" s="378"/>
      <c r="CI64" s="376"/>
      <c r="CJ64" s="377"/>
      <c r="CK64" s="377"/>
      <c r="CL64" s="377"/>
      <c r="CM64" s="377"/>
      <c r="CN64" s="377"/>
      <c r="CO64" s="377"/>
      <c r="CP64" s="377"/>
      <c r="CQ64" s="377"/>
      <c r="CR64" s="377"/>
      <c r="CS64" s="377"/>
      <c r="CT64" s="377"/>
      <c r="CU64" s="377"/>
      <c r="CV64" s="377"/>
      <c r="CW64" s="377"/>
      <c r="CX64" s="377"/>
      <c r="CY64" s="377"/>
      <c r="CZ64" s="377"/>
      <c r="DA64" s="377"/>
      <c r="DB64" s="377"/>
      <c r="DC64" s="377"/>
      <c r="DD64" s="377"/>
      <c r="DE64" s="378"/>
      <c r="DF64" s="30"/>
      <c r="DG64" s="333">
        <v>571</v>
      </c>
      <c r="DH64" s="334"/>
      <c r="DI64" s="334"/>
      <c r="DJ64" s="335"/>
      <c r="DK64" s="339" t="s">
        <v>72</v>
      </c>
      <c r="DL64" s="340"/>
      <c r="DM64" s="340"/>
      <c r="DN64" s="340"/>
      <c r="DO64" s="340"/>
      <c r="DP64" s="340"/>
      <c r="DQ64" s="340"/>
      <c r="DR64" s="340"/>
      <c r="DS64" s="340"/>
      <c r="DT64" s="341"/>
    </row>
    <row r="65" spans="3:124" ht="4.5" customHeight="1">
      <c r="BL65" s="370"/>
      <c r="BM65" s="371"/>
      <c r="BN65" s="371"/>
      <c r="BO65" s="371"/>
      <c r="BP65" s="371"/>
      <c r="BQ65" s="371"/>
      <c r="BR65" s="371"/>
      <c r="BS65" s="371"/>
      <c r="BT65" s="371"/>
      <c r="BU65" s="371"/>
      <c r="BV65" s="371"/>
      <c r="BW65" s="371"/>
      <c r="BX65" s="371"/>
      <c r="BY65" s="371"/>
      <c r="BZ65" s="371"/>
      <c r="CA65" s="371"/>
      <c r="CB65" s="371"/>
      <c r="CC65" s="371"/>
      <c r="CD65" s="371"/>
      <c r="CE65" s="371"/>
      <c r="CF65" s="371"/>
      <c r="CG65" s="371"/>
      <c r="CH65" s="372"/>
      <c r="CI65" s="370"/>
      <c r="CJ65" s="371"/>
      <c r="CK65" s="371"/>
      <c r="CL65" s="371"/>
      <c r="CM65" s="371"/>
      <c r="CN65" s="371"/>
      <c r="CO65" s="371"/>
      <c r="CP65" s="371"/>
      <c r="CQ65" s="371"/>
      <c r="CR65" s="371"/>
      <c r="CS65" s="371"/>
      <c r="CT65" s="371"/>
      <c r="CU65" s="371"/>
      <c r="CV65" s="371"/>
      <c r="CW65" s="371"/>
      <c r="CX65" s="371"/>
      <c r="CY65" s="371"/>
      <c r="CZ65" s="371"/>
      <c r="DA65" s="371"/>
      <c r="DB65" s="371"/>
      <c r="DC65" s="371"/>
      <c r="DD65" s="371"/>
      <c r="DE65" s="372"/>
      <c r="DF65" s="30"/>
      <c r="DG65" s="336"/>
      <c r="DH65" s="337"/>
      <c r="DI65" s="337"/>
      <c r="DJ65" s="338"/>
      <c r="DK65" s="339"/>
      <c r="DL65" s="340"/>
      <c r="DM65" s="340"/>
      <c r="DN65" s="340"/>
      <c r="DO65" s="340"/>
      <c r="DP65" s="340"/>
      <c r="DQ65" s="340"/>
      <c r="DR65" s="340"/>
      <c r="DS65" s="340"/>
      <c r="DT65" s="341"/>
    </row>
    <row r="66" spans="3:124" ht="5.0999999999999996" customHeight="1">
      <c r="BL66" s="373"/>
      <c r="BM66" s="374"/>
      <c r="BN66" s="374"/>
      <c r="BO66" s="374"/>
      <c r="BP66" s="374"/>
      <c r="BQ66" s="374"/>
      <c r="BR66" s="374"/>
      <c r="BS66" s="374"/>
      <c r="BT66" s="374"/>
      <c r="BU66" s="374"/>
      <c r="BV66" s="374"/>
      <c r="BW66" s="374"/>
      <c r="BX66" s="374"/>
      <c r="BY66" s="374"/>
      <c r="BZ66" s="374"/>
      <c r="CA66" s="374"/>
      <c r="CB66" s="374"/>
      <c r="CC66" s="374"/>
      <c r="CD66" s="374"/>
      <c r="CE66" s="374"/>
      <c r="CF66" s="374"/>
      <c r="CG66" s="374"/>
      <c r="CH66" s="375"/>
      <c r="CI66" s="373"/>
      <c r="CJ66" s="374"/>
      <c r="CK66" s="374"/>
      <c r="CL66" s="374"/>
      <c r="CM66" s="374"/>
      <c r="CN66" s="374"/>
      <c r="CO66" s="374"/>
      <c r="CP66" s="374"/>
      <c r="CQ66" s="374"/>
      <c r="CR66" s="374"/>
      <c r="CS66" s="374"/>
      <c r="CT66" s="374"/>
      <c r="CU66" s="374"/>
      <c r="CV66" s="374"/>
      <c r="CW66" s="374"/>
      <c r="CX66" s="374"/>
      <c r="CY66" s="374"/>
      <c r="CZ66" s="374"/>
      <c r="DA66" s="374"/>
      <c r="DB66" s="374"/>
      <c r="DC66" s="374"/>
      <c r="DD66" s="374"/>
      <c r="DE66" s="375"/>
      <c r="DF66" s="30"/>
      <c r="DG66" s="333">
        <v>572</v>
      </c>
      <c r="DH66" s="334"/>
      <c r="DI66" s="334"/>
      <c r="DJ66" s="335"/>
      <c r="DK66" s="339" t="s">
        <v>73</v>
      </c>
      <c r="DL66" s="340"/>
      <c r="DM66" s="340"/>
      <c r="DN66" s="340"/>
      <c r="DO66" s="340"/>
      <c r="DP66" s="340"/>
      <c r="DQ66" s="340"/>
      <c r="DR66" s="340"/>
      <c r="DS66" s="340"/>
      <c r="DT66" s="341"/>
    </row>
    <row r="67" spans="3:124" ht="5.0999999999999996" customHeight="1">
      <c r="C67" s="45"/>
      <c r="D67" s="45"/>
      <c r="E67" s="45"/>
      <c r="F67" s="45"/>
      <c r="G67" s="45"/>
      <c r="H67" s="45"/>
      <c r="I67" s="45"/>
      <c r="J67" s="342" t="s">
        <v>89</v>
      </c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BL67" s="373"/>
      <c r="BM67" s="374"/>
      <c r="BN67" s="374"/>
      <c r="BO67" s="374"/>
      <c r="BP67" s="374"/>
      <c r="BQ67" s="374"/>
      <c r="BR67" s="374"/>
      <c r="BS67" s="374"/>
      <c r="BT67" s="374"/>
      <c r="BU67" s="374"/>
      <c r="BV67" s="374"/>
      <c r="BW67" s="374"/>
      <c r="BX67" s="374"/>
      <c r="BY67" s="374"/>
      <c r="BZ67" s="374"/>
      <c r="CA67" s="374"/>
      <c r="CB67" s="374"/>
      <c r="CC67" s="374"/>
      <c r="CD67" s="374"/>
      <c r="CE67" s="374"/>
      <c r="CF67" s="374"/>
      <c r="CG67" s="374"/>
      <c r="CH67" s="375"/>
      <c r="CI67" s="373"/>
      <c r="CJ67" s="374"/>
      <c r="CK67" s="374"/>
      <c r="CL67" s="374"/>
      <c r="CM67" s="374"/>
      <c r="CN67" s="374"/>
      <c r="CO67" s="374"/>
      <c r="CP67" s="374"/>
      <c r="CQ67" s="374"/>
      <c r="CR67" s="374"/>
      <c r="CS67" s="374"/>
      <c r="CT67" s="374"/>
      <c r="CU67" s="374"/>
      <c r="CV67" s="374"/>
      <c r="CW67" s="374"/>
      <c r="CX67" s="374"/>
      <c r="CY67" s="374"/>
      <c r="CZ67" s="374"/>
      <c r="DA67" s="374"/>
      <c r="DB67" s="374"/>
      <c r="DC67" s="374"/>
      <c r="DD67" s="374"/>
      <c r="DE67" s="375"/>
      <c r="DF67" s="30"/>
      <c r="DG67" s="336"/>
      <c r="DH67" s="337"/>
      <c r="DI67" s="337"/>
      <c r="DJ67" s="338"/>
      <c r="DK67" s="339"/>
      <c r="DL67" s="340"/>
      <c r="DM67" s="340"/>
      <c r="DN67" s="340"/>
      <c r="DO67" s="340"/>
      <c r="DP67" s="340"/>
      <c r="DQ67" s="340"/>
      <c r="DR67" s="340"/>
      <c r="DS67" s="340"/>
      <c r="DT67" s="341"/>
    </row>
    <row r="68" spans="3:124" ht="5.0999999999999996" customHeight="1">
      <c r="C68" s="45"/>
      <c r="D68" s="45"/>
      <c r="E68" s="45"/>
      <c r="F68" s="45"/>
      <c r="G68" s="45"/>
      <c r="H68" s="45"/>
      <c r="I68" s="45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BL68" s="376"/>
      <c r="BM68" s="377"/>
      <c r="BN68" s="377"/>
      <c r="BO68" s="377"/>
      <c r="BP68" s="377"/>
      <c r="BQ68" s="377"/>
      <c r="BR68" s="377"/>
      <c r="BS68" s="377"/>
      <c r="BT68" s="377"/>
      <c r="BU68" s="377"/>
      <c r="BV68" s="377"/>
      <c r="BW68" s="377"/>
      <c r="BX68" s="377"/>
      <c r="BY68" s="377"/>
      <c r="BZ68" s="377"/>
      <c r="CA68" s="377"/>
      <c r="CB68" s="377"/>
      <c r="CC68" s="377"/>
      <c r="CD68" s="377"/>
      <c r="CE68" s="377"/>
      <c r="CF68" s="377"/>
      <c r="CG68" s="377"/>
      <c r="CH68" s="378"/>
      <c r="CI68" s="376"/>
      <c r="CJ68" s="377"/>
      <c r="CK68" s="377"/>
      <c r="CL68" s="377"/>
      <c r="CM68" s="377"/>
      <c r="CN68" s="377"/>
      <c r="CO68" s="377"/>
      <c r="CP68" s="377"/>
      <c r="CQ68" s="377"/>
      <c r="CR68" s="377"/>
      <c r="CS68" s="377"/>
      <c r="CT68" s="377"/>
      <c r="CU68" s="377"/>
      <c r="CV68" s="377"/>
      <c r="CW68" s="377"/>
      <c r="CX68" s="377"/>
      <c r="CY68" s="377"/>
      <c r="CZ68" s="377"/>
      <c r="DA68" s="377"/>
      <c r="DB68" s="377"/>
      <c r="DC68" s="377"/>
      <c r="DD68" s="377"/>
      <c r="DE68" s="378"/>
      <c r="DF68" s="30"/>
      <c r="DG68" s="333">
        <v>573</v>
      </c>
      <c r="DH68" s="334"/>
      <c r="DI68" s="334"/>
      <c r="DJ68" s="335"/>
      <c r="DK68" s="339" t="s">
        <v>74</v>
      </c>
      <c r="DL68" s="340"/>
      <c r="DM68" s="340"/>
      <c r="DN68" s="340"/>
      <c r="DO68" s="340"/>
      <c r="DP68" s="340"/>
      <c r="DQ68" s="340"/>
      <c r="DR68" s="340"/>
      <c r="DS68" s="340"/>
      <c r="DT68" s="341"/>
    </row>
    <row r="69" spans="3:124" ht="5.0999999999999996" customHeight="1">
      <c r="C69" s="45"/>
      <c r="D69" s="45"/>
      <c r="E69" s="45"/>
      <c r="F69" s="45"/>
      <c r="G69" s="45"/>
      <c r="H69" s="45"/>
      <c r="I69" s="45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BL69" s="370"/>
      <c r="BM69" s="371"/>
      <c r="BN69" s="371"/>
      <c r="BO69" s="371"/>
      <c r="BP69" s="371"/>
      <c r="BQ69" s="371"/>
      <c r="BR69" s="371"/>
      <c r="BS69" s="371"/>
      <c r="BT69" s="371"/>
      <c r="BU69" s="371"/>
      <c r="BV69" s="371"/>
      <c r="BW69" s="371"/>
      <c r="BX69" s="371"/>
      <c r="BY69" s="371"/>
      <c r="BZ69" s="371"/>
      <c r="CA69" s="371"/>
      <c r="CB69" s="371"/>
      <c r="CC69" s="371"/>
      <c r="CD69" s="371"/>
      <c r="CE69" s="371"/>
      <c r="CF69" s="371"/>
      <c r="CG69" s="371"/>
      <c r="CH69" s="372"/>
      <c r="CI69" s="370"/>
      <c r="CJ69" s="371"/>
      <c r="CK69" s="371"/>
      <c r="CL69" s="371"/>
      <c r="CM69" s="371"/>
      <c r="CN69" s="371"/>
      <c r="CO69" s="371"/>
      <c r="CP69" s="371"/>
      <c r="CQ69" s="371"/>
      <c r="CR69" s="371"/>
      <c r="CS69" s="371"/>
      <c r="CT69" s="371"/>
      <c r="CU69" s="371"/>
      <c r="CV69" s="371"/>
      <c r="CW69" s="371"/>
      <c r="CX69" s="371"/>
      <c r="CY69" s="371"/>
      <c r="CZ69" s="371"/>
      <c r="DA69" s="371"/>
      <c r="DB69" s="371"/>
      <c r="DC69" s="371"/>
      <c r="DD69" s="371"/>
      <c r="DE69" s="372"/>
      <c r="DF69" s="30"/>
      <c r="DG69" s="336"/>
      <c r="DH69" s="337"/>
      <c r="DI69" s="337"/>
      <c r="DJ69" s="338"/>
      <c r="DK69" s="339"/>
      <c r="DL69" s="340"/>
      <c r="DM69" s="340"/>
      <c r="DN69" s="340"/>
      <c r="DO69" s="340"/>
      <c r="DP69" s="340"/>
      <c r="DQ69" s="340"/>
      <c r="DR69" s="340"/>
      <c r="DS69" s="340"/>
      <c r="DT69" s="341"/>
    </row>
    <row r="70" spans="3:124" ht="5.0999999999999996" customHeight="1">
      <c r="C70" s="45"/>
      <c r="D70" s="45"/>
      <c r="E70" s="45"/>
      <c r="F70" s="45"/>
      <c r="G70" s="45"/>
      <c r="H70" s="45"/>
      <c r="I70" s="45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BL70" s="373"/>
      <c r="BM70" s="374"/>
      <c r="BN70" s="374"/>
      <c r="BO70" s="374"/>
      <c r="BP70" s="374"/>
      <c r="BQ70" s="374"/>
      <c r="BR70" s="374"/>
      <c r="BS70" s="374"/>
      <c r="BT70" s="374"/>
      <c r="BU70" s="374"/>
      <c r="BV70" s="374"/>
      <c r="BW70" s="374"/>
      <c r="BX70" s="374"/>
      <c r="BY70" s="374"/>
      <c r="BZ70" s="374"/>
      <c r="CA70" s="374"/>
      <c r="CB70" s="374"/>
      <c r="CC70" s="374"/>
      <c r="CD70" s="374"/>
      <c r="CE70" s="374"/>
      <c r="CF70" s="374"/>
      <c r="CG70" s="374"/>
      <c r="CH70" s="375"/>
      <c r="CI70" s="373"/>
      <c r="CJ70" s="374"/>
      <c r="CK70" s="374"/>
      <c r="CL70" s="374"/>
      <c r="CM70" s="374"/>
      <c r="CN70" s="374"/>
      <c r="CO70" s="374"/>
      <c r="CP70" s="374"/>
      <c r="CQ70" s="374"/>
      <c r="CR70" s="374"/>
      <c r="CS70" s="374"/>
      <c r="CT70" s="374"/>
      <c r="CU70" s="374"/>
      <c r="CV70" s="374"/>
      <c r="CW70" s="374"/>
      <c r="CX70" s="374"/>
      <c r="CY70" s="374"/>
      <c r="CZ70" s="374"/>
      <c r="DA70" s="374"/>
      <c r="DB70" s="374"/>
      <c r="DC70" s="374"/>
      <c r="DD70" s="374"/>
      <c r="DE70" s="375"/>
      <c r="DF70" s="30"/>
      <c r="DG70" s="333">
        <v>574</v>
      </c>
      <c r="DH70" s="334"/>
      <c r="DI70" s="334"/>
      <c r="DJ70" s="335"/>
      <c r="DK70" s="339" t="s">
        <v>75</v>
      </c>
      <c r="DL70" s="340"/>
      <c r="DM70" s="340"/>
      <c r="DN70" s="340"/>
      <c r="DO70" s="340"/>
      <c r="DP70" s="340"/>
      <c r="DQ70" s="340"/>
      <c r="DR70" s="340"/>
      <c r="DS70" s="340"/>
      <c r="DT70" s="341"/>
    </row>
    <row r="71" spans="3:124" ht="5.0999999999999996" customHeight="1">
      <c r="C71" s="45" t="s">
        <v>4</v>
      </c>
      <c r="D71" s="45"/>
      <c r="E71" s="45"/>
      <c r="F71" s="45"/>
      <c r="G71" s="45"/>
      <c r="H71" s="45"/>
      <c r="I71" s="45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BL71" s="373"/>
      <c r="BM71" s="374"/>
      <c r="BN71" s="374"/>
      <c r="BO71" s="374"/>
      <c r="BP71" s="374"/>
      <c r="BQ71" s="374"/>
      <c r="BR71" s="374"/>
      <c r="BS71" s="374"/>
      <c r="BT71" s="374"/>
      <c r="BU71" s="374"/>
      <c r="BV71" s="374"/>
      <c r="BW71" s="374"/>
      <c r="BX71" s="374"/>
      <c r="BY71" s="374"/>
      <c r="BZ71" s="374"/>
      <c r="CA71" s="374"/>
      <c r="CB71" s="374"/>
      <c r="CC71" s="374"/>
      <c r="CD71" s="374"/>
      <c r="CE71" s="374"/>
      <c r="CF71" s="374"/>
      <c r="CG71" s="374"/>
      <c r="CH71" s="375"/>
      <c r="CI71" s="373"/>
      <c r="CJ71" s="374"/>
      <c r="CK71" s="374"/>
      <c r="CL71" s="374"/>
      <c r="CM71" s="374"/>
      <c r="CN71" s="374"/>
      <c r="CO71" s="374"/>
      <c r="CP71" s="374"/>
      <c r="CQ71" s="374"/>
      <c r="CR71" s="374"/>
      <c r="CS71" s="374"/>
      <c r="CT71" s="374"/>
      <c r="CU71" s="374"/>
      <c r="CV71" s="374"/>
      <c r="CW71" s="374"/>
      <c r="CX71" s="374"/>
      <c r="CY71" s="374"/>
      <c r="CZ71" s="374"/>
      <c r="DA71" s="374"/>
      <c r="DB71" s="374"/>
      <c r="DC71" s="374"/>
      <c r="DD71" s="374"/>
      <c r="DE71" s="375"/>
      <c r="DF71" s="30"/>
      <c r="DG71" s="336"/>
      <c r="DH71" s="337"/>
      <c r="DI71" s="337"/>
      <c r="DJ71" s="338"/>
      <c r="DK71" s="339"/>
      <c r="DL71" s="340"/>
      <c r="DM71" s="340"/>
      <c r="DN71" s="340"/>
      <c r="DO71" s="340"/>
      <c r="DP71" s="340"/>
      <c r="DQ71" s="340"/>
      <c r="DR71" s="340"/>
      <c r="DS71" s="340"/>
      <c r="DT71" s="341"/>
    </row>
    <row r="72" spans="3:124" ht="5.0999999999999996" customHeight="1">
      <c r="C72" s="45"/>
      <c r="D72" s="45"/>
      <c r="E72" s="45"/>
      <c r="F72" s="45"/>
      <c r="G72" s="45"/>
      <c r="H72" s="45"/>
      <c r="I72" s="45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BL72" s="376"/>
      <c r="BM72" s="377"/>
      <c r="BN72" s="377"/>
      <c r="BO72" s="377"/>
      <c r="BP72" s="377"/>
      <c r="BQ72" s="377"/>
      <c r="BR72" s="377"/>
      <c r="BS72" s="377"/>
      <c r="BT72" s="377"/>
      <c r="BU72" s="377"/>
      <c r="BV72" s="377"/>
      <c r="BW72" s="377"/>
      <c r="BX72" s="377"/>
      <c r="BY72" s="377"/>
      <c r="BZ72" s="377"/>
      <c r="CA72" s="377"/>
      <c r="CB72" s="377"/>
      <c r="CC72" s="377"/>
      <c r="CD72" s="377"/>
      <c r="CE72" s="377"/>
      <c r="CF72" s="377"/>
      <c r="CG72" s="377"/>
      <c r="CH72" s="378"/>
      <c r="CI72" s="376"/>
      <c r="CJ72" s="377"/>
      <c r="CK72" s="377"/>
      <c r="CL72" s="377"/>
      <c r="CM72" s="377"/>
      <c r="CN72" s="377"/>
      <c r="CO72" s="377"/>
      <c r="CP72" s="377"/>
      <c r="CQ72" s="377"/>
      <c r="CR72" s="377"/>
      <c r="CS72" s="377"/>
      <c r="CT72" s="377"/>
      <c r="CU72" s="377"/>
      <c r="CV72" s="377"/>
      <c r="CW72" s="377"/>
      <c r="CX72" s="377"/>
      <c r="CY72" s="377"/>
      <c r="CZ72" s="377"/>
      <c r="DA72" s="377"/>
      <c r="DB72" s="377"/>
      <c r="DC72" s="377"/>
      <c r="DD72" s="377"/>
      <c r="DE72" s="378"/>
      <c r="DF72" s="30"/>
      <c r="DG72" s="333">
        <v>575</v>
      </c>
      <c r="DH72" s="334"/>
      <c r="DI72" s="334"/>
      <c r="DJ72" s="335"/>
      <c r="DK72" s="339" t="s">
        <v>76</v>
      </c>
      <c r="DL72" s="340"/>
      <c r="DM72" s="340"/>
      <c r="DN72" s="340"/>
      <c r="DO72" s="340"/>
      <c r="DP72" s="340"/>
      <c r="DQ72" s="340"/>
      <c r="DR72" s="340"/>
      <c r="DS72" s="340"/>
      <c r="DT72" s="341"/>
    </row>
    <row r="73" spans="3:124" ht="5.0999999999999996" customHeight="1">
      <c r="C73" s="45"/>
      <c r="D73" s="45"/>
      <c r="E73" s="45"/>
      <c r="F73" s="45"/>
      <c r="G73" s="45"/>
      <c r="H73" s="45"/>
      <c r="I73" s="45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BL73" s="370"/>
      <c r="BM73" s="371"/>
      <c r="BN73" s="371"/>
      <c r="BO73" s="371"/>
      <c r="BP73" s="371"/>
      <c r="BQ73" s="371"/>
      <c r="BR73" s="371"/>
      <c r="BS73" s="371"/>
      <c r="BT73" s="371"/>
      <c r="BU73" s="371"/>
      <c r="BV73" s="371"/>
      <c r="BW73" s="371"/>
      <c r="BX73" s="371"/>
      <c r="BY73" s="371"/>
      <c r="BZ73" s="371"/>
      <c r="CA73" s="371"/>
      <c r="CB73" s="371"/>
      <c r="CC73" s="371"/>
      <c r="CD73" s="371"/>
      <c r="CE73" s="371"/>
      <c r="CF73" s="371"/>
      <c r="CG73" s="371"/>
      <c r="CH73" s="372"/>
      <c r="CI73" s="370"/>
      <c r="CJ73" s="371"/>
      <c r="CK73" s="371"/>
      <c r="CL73" s="371"/>
      <c r="CM73" s="371"/>
      <c r="CN73" s="371"/>
      <c r="CO73" s="371"/>
      <c r="CP73" s="371"/>
      <c r="CQ73" s="371"/>
      <c r="CR73" s="371"/>
      <c r="CS73" s="371"/>
      <c r="CT73" s="371"/>
      <c r="CU73" s="371"/>
      <c r="CV73" s="371"/>
      <c r="CW73" s="371"/>
      <c r="CX73" s="371"/>
      <c r="CY73" s="371"/>
      <c r="CZ73" s="371"/>
      <c r="DA73" s="371"/>
      <c r="DB73" s="371"/>
      <c r="DC73" s="371"/>
      <c r="DD73" s="371"/>
      <c r="DE73" s="372"/>
      <c r="DF73" s="30"/>
      <c r="DG73" s="336"/>
      <c r="DH73" s="337"/>
      <c r="DI73" s="337"/>
      <c r="DJ73" s="338"/>
      <c r="DK73" s="339"/>
      <c r="DL73" s="340"/>
      <c r="DM73" s="340"/>
      <c r="DN73" s="340"/>
      <c r="DO73" s="340"/>
      <c r="DP73" s="340"/>
      <c r="DQ73" s="340"/>
      <c r="DR73" s="340"/>
      <c r="DS73" s="340"/>
      <c r="DT73" s="341"/>
    </row>
    <row r="74" spans="3:124" ht="5.0999999999999996" customHeight="1">
      <c r="C74" s="45"/>
      <c r="D74" s="45"/>
      <c r="E74" s="45"/>
      <c r="F74" s="45"/>
      <c r="G74" s="45"/>
      <c r="H74" s="45"/>
      <c r="I74" s="45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BL74" s="373"/>
      <c r="BM74" s="374"/>
      <c r="BN74" s="374"/>
      <c r="BO74" s="374"/>
      <c r="BP74" s="374"/>
      <c r="BQ74" s="374"/>
      <c r="BR74" s="374"/>
      <c r="BS74" s="374"/>
      <c r="BT74" s="374"/>
      <c r="BU74" s="374"/>
      <c r="BV74" s="374"/>
      <c r="BW74" s="374"/>
      <c r="BX74" s="374"/>
      <c r="BY74" s="374"/>
      <c r="BZ74" s="374"/>
      <c r="CA74" s="374"/>
      <c r="CB74" s="374"/>
      <c r="CC74" s="374"/>
      <c r="CD74" s="374"/>
      <c r="CE74" s="374"/>
      <c r="CF74" s="374"/>
      <c r="CG74" s="374"/>
      <c r="CH74" s="375"/>
      <c r="CI74" s="373"/>
      <c r="CJ74" s="374"/>
      <c r="CK74" s="374"/>
      <c r="CL74" s="374"/>
      <c r="CM74" s="374"/>
      <c r="CN74" s="374"/>
      <c r="CO74" s="374"/>
      <c r="CP74" s="374"/>
      <c r="CQ74" s="374"/>
      <c r="CR74" s="374"/>
      <c r="CS74" s="374"/>
      <c r="CT74" s="374"/>
      <c r="CU74" s="374"/>
      <c r="CV74" s="374"/>
      <c r="CW74" s="374"/>
      <c r="CX74" s="374"/>
      <c r="CY74" s="374"/>
      <c r="CZ74" s="374"/>
      <c r="DA74" s="374"/>
      <c r="DB74" s="374"/>
      <c r="DC74" s="374"/>
      <c r="DD74" s="374"/>
      <c r="DE74" s="375"/>
      <c r="DF74" s="30"/>
      <c r="DG74" s="333">
        <v>585</v>
      </c>
      <c r="DH74" s="334"/>
      <c r="DI74" s="334"/>
      <c r="DJ74" s="335"/>
      <c r="DK74" s="339" t="s">
        <v>77</v>
      </c>
      <c r="DL74" s="340"/>
      <c r="DM74" s="340"/>
      <c r="DN74" s="340"/>
      <c r="DO74" s="340"/>
      <c r="DP74" s="340"/>
      <c r="DQ74" s="340"/>
      <c r="DR74" s="340"/>
      <c r="DS74" s="340"/>
      <c r="DT74" s="341"/>
    </row>
    <row r="75" spans="3:124" ht="5.0999999999999996" customHeight="1">
      <c r="C75" s="45" t="s">
        <v>3</v>
      </c>
      <c r="D75" s="45"/>
      <c r="E75" s="45"/>
      <c r="F75" s="45"/>
      <c r="G75" s="45"/>
      <c r="H75" s="45"/>
      <c r="I75" s="45"/>
      <c r="J75" s="379" t="s">
        <v>90</v>
      </c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BL75" s="373"/>
      <c r="BM75" s="374"/>
      <c r="BN75" s="374"/>
      <c r="BO75" s="374"/>
      <c r="BP75" s="374"/>
      <c r="BQ75" s="374"/>
      <c r="BR75" s="374"/>
      <c r="BS75" s="374"/>
      <c r="BT75" s="374"/>
      <c r="BU75" s="374"/>
      <c r="BV75" s="374"/>
      <c r="BW75" s="374"/>
      <c r="BX75" s="374"/>
      <c r="BY75" s="374"/>
      <c r="BZ75" s="374"/>
      <c r="CA75" s="374"/>
      <c r="CB75" s="374"/>
      <c r="CC75" s="374"/>
      <c r="CD75" s="374"/>
      <c r="CE75" s="374"/>
      <c r="CF75" s="374"/>
      <c r="CG75" s="374"/>
      <c r="CH75" s="375"/>
      <c r="CI75" s="373"/>
      <c r="CJ75" s="374"/>
      <c r="CK75" s="374"/>
      <c r="CL75" s="374"/>
      <c r="CM75" s="374"/>
      <c r="CN75" s="374"/>
      <c r="CO75" s="374"/>
      <c r="CP75" s="374"/>
      <c r="CQ75" s="374"/>
      <c r="CR75" s="374"/>
      <c r="CS75" s="374"/>
      <c r="CT75" s="374"/>
      <c r="CU75" s="374"/>
      <c r="CV75" s="374"/>
      <c r="CW75" s="374"/>
      <c r="CX75" s="374"/>
      <c r="CY75" s="374"/>
      <c r="CZ75" s="374"/>
      <c r="DA75" s="374"/>
      <c r="DB75" s="374"/>
      <c r="DC75" s="374"/>
      <c r="DD75" s="374"/>
      <c r="DE75" s="375"/>
      <c r="DF75" s="30"/>
      <c r="DG75" s="336"/>
      <c r="DH75" s="337"/>
      <c r="DI75" s="337"/>
      <c r="DJ75" s="338"/>
      <c r="DK75" s="339"/>
      <c r="DL75" s="340"/>
      <c r="DM75" s="340"/>
      <c r="DN75" s="340"/>
      <c r="DO75" s="340"/>
      <c r="DP75" s="340"/>
      <c r="DQ75" s="340"/>
      <c r="DR75" s="340"/>
      <c r="DS75" s="340"/>
      <c r="DT75" s="341"/>
    </row>
    <row r="76" spans="3:124" ht="5.0999999999999996" customHeight="1">
      <c r="C76" s="45"/>
      <c r="D76" s="45"/>
      <c r="E76" s="45"/>
      <c r="F76" s="45"/>
      <c r="G76" s="45"/>
      <c r="H76" s="45"/>
      <c r="I76" s="45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79"/>
      <c r="AH76" s="379"/>
      <c r="AI76" s="379"/>
      <c r="AJ76" s="379"/>
      <c r="AK76" s="379"/>
      <c r="AL76" s="379"/>
      <c r="AM76" s="379"/>
      <c r="AN76" s="379"/>
      <c r="AO76" s="379"/>
      <c r="AP76" s="379"/>
      <c r="AQ76" s="379"/>
      <c r="AR76" s="379"/>
      <c r="AS76" s="379"/>
      <c r="BL76" s="376"/>
      <c r="BM76" s="377"/>
      <c r="BN76" s="377"/>
      <c r="BO76" s="377"/>
      <c r="BP76" s="377"/>
      <c r="BQ76" s="377"/>
      <c r="BR76" s="377"/>
      <c r="BS76" s="377"/>
      <c r="BT76" s="377"/>
      <c r="BU76" s="377"/>
      <c r="BV76" s="377"/>
      <c r="BW76" s="377"/>
      <c r="BX76" s="377"/>
      <c r="BY76" s="377"/>
      <c r="BZ76" s="377"/>
      <c r="CA76" s="377"/>
      <c r="CB76" s="377"/>
      <c r="CC76" s="377"/>
      <c r="CD76" s="377"/>
      <c r="CE76" s="377"/>
      <c r="CF76" s="377"/>
      <c r="CG76" s="377"/>
      <c r="CH76" s="378"/>
      <c r="CI76" s="376"/>
      <c r="CJ76" s="377"/>
      <c r="CK76" s="377"/>
      <c r="CL76" s="377"/>
      <c r="CM76" s="377"/>
      <c r="CN76" s="377"/>
      <c r="CO76" s="377"/>
      <c r="CP76" s="377"/>
      <c r="CQ76" s="377"/>
      <c r="CR76" s="377"/>
      <c r="CS76" s="377"/>
      <c r="CT76" s="377"/>
      <c r="CU76" s="377"/>
      <c r="CV76" s="377"/>
      <c r="CW76" s="377"/>
      <c r="CX76" s="377"/>
      <c r="CY76" s="377"/>
      <c r="CZ76" s="377"/>
      <c r="DA76" s="377"/>
      <c r="DB76" s="377"/>
      <c r="DC76" s="377"/>
      <c r="DD76" s="377"/>
      <c r="DE76" s="378"/>
      <c r="DF76" s="30"/>
      <c r="DG76" s="333">
        <v>586</v>
      </c>
      <c r="DH76" s="334"/>
      <c r="DI76" s="334"/>
      <c r="DJ76" s="335"/>
      <c r="DK76" s="339" t="s">
        <v>78</v>
      </c>
      <c r="DL76" s="340"/>
      <c r="DM76" s="340"/>
      <c r="DN76" s="340"/>
      <c r="DO76" s="340"/>
      <c r="DP76" s="340"/>
      <c r="DQ76" s="340"/>
      <c r="DR76" s="340"/>
      <c r="DS76" s="340"/>
      <c r="DT76" s="341"/>
    </row>
    <row r="77" spans="3:124" ht="5.0999999999999996" customHeight="1">
      <c r="C77" s="45"/>
      <c r="D77" s="45"/>
      <c r="E77" s="45"/>
      <c r="F77" s="45"/>
      <c r="G77" s="45"/>
      <c r="H77" s="45"/>
      <c r="I77" s="45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BL77" s="380" t="s">
        <v>46</v>
      </c>
      <c r="BM77" s="381"/>
      <c r="BN77" s="381"/>
      <c r="BO77" s="381"/>
      <c r="BP77" s="381"/>
      <c r="BQ77" s="381"/>
      <c r="BR77" s="381"/>
      <c r="BS77" s="381"/>
      <c r="BT77" s="381"/>
      <c r="BU77" s="381"/>
      <c r="BV77" s="381"/>
      <c r="BW77" s="381"/>
      <c r="BX77" s="381"/>
      <c r="BY77" s="381"/>
      <c r="BZ77" s="381"/>
      <c r="CA77" s="381"/>
      <c r="CB77" s="381"/>
      <c r="CC77" s="381"/>
      <c r="CD77" s="381"/>
      <c r="CE77" s="381"/>
      <c r="CF77" s="381"/>
      <c r="CG77" s="381"/>
      <c r="CH77" s="382"/>
      <c r="CI77" s="370"/>
      <c r="CJ77" s="371"/>
      <c r="CK77" s="371"/>
      <c r="CL77" s="371"/>
      <c r="CM77" s="371"/>
      <c r="CN77" s="371"/>
      <c r="CO77" s="371"/>
      <c r="CP77" s="371"/>
      <c r="CQ77" s="371"/>
      <c r="CR77" s="371"/>
      <c r="CS77" s="371"/>
      <c r="CT77" s="371"/>
      <c r="CU77" s="371"/>
      <c r="CV77" s="371"/>
      <c r="CW77" s="371"/>
      <c r="CX77" s="371"/>
      <c r="CY77" s="371"/>
      <c r="CZ77" s="371"/>
      <c r="DA77" s="371"/>
      <c r="DB77" s="371"/>
      <c r="DC77" s="371"/>
      <c r="DD77" s="371"/>
      <c r="DE77" s="372"/>
      <c r="DF77" s="30"/>
      <c r="DG77" s="336"/>
      <c r="DH77" s="337"/>
      <c r="DI77" s="337"/>
      <c r="DJ77" s="338"/>
      <c r="DK77" s="339"/>
      <c r="DL77" s="340"/>
      <c r="DM77" s="340"/>
      <c r="DN77" s="340"/>
      <c r="DO77" s="340"/>
      <c r="DP77" s="340"/>
      <c r="DQ77" s="340"/>
      <c r="DR77" s="340"/>
      <c r="DS77" s="340"/>
      <c r="DT77" s="341"/>
    </row>
    <row r="78" spans="3:124" ht="5.0999999999999996" customHeight="1">
      <c r="C78" s="45"/>
      <c r="D78" s="45"/>
      <c r="E78" s="45"/>
      <c r="F78" s="45"/>
      <c r="G78" s="45"/>
      <c r="H78" s="45"/>
      <c r="I78" s="45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BL78" s="383"/>
      <c r="BM78" s="384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4"/>
      <c r="CG78" s="384"/>
      <c r="CH78" s="385"/>
      <c r="CI78" s="373"/>
      <c r="CJ78" s="374"/>
      <c r="CK78" s="374"/>
      <c r="CL78" s="374"/>
      <c r="CM78" s="374"/>
      <c r="CN78" s="374"/>
      <c r="CO78" s="374"/>
      <c r="CP78" s="374"/>
      <c r="CQ78" s="374"/>
      <c r="CR78" s="374"/>
      <c r="CS78" s="374"/>
      <c r="CT78" s="374"/>
      <c r="CU78" s="374"/>
      <c r="CV78" s="374"/>
      <c r="CW78" s="374"/>
      <c r="CX78" s="374"/>
      <c r="CY78" s="374"/>
      <c r="CZ78" s="374"/>
      <c r="DA78" s="374"/>
      <c r="DB78" s="374"/>
      <c r="DC78" s="374"/>
      <c r="DD78" s="374"/>
      <c r="DE78" s="375"/>
      <c r="DF78" s="30"/>
      <c r="DG78" s="333">
        <v>588</v>
      </c>
      <c r="DH78" s="334"/>
      <c r="DI78" s="334"/>
      <c r="DJ78" s="335"/>
      <c r="DK78" s="339" t="s">
        <v>79</v>
      </c>
      <c r="DL78" s="340"/>
      <c r="DM78" s="340"/>
      <c r="DN78" s="340"/>
      <c r="DO78" s="340"/>
      <c r="DP78" s="340"/>
      <c r="DQ78" s="340"/>
      <c r="DR78" s="340"/>
      <c r="DS78" s="340"/>
      <c r="DT78" s="341"/>
    </row>
    <row r="79" spans="3:124" ht="5.0999999999999996" customHeight="1">
      <c r="C79" s="155" t="s">
        <v>30</v>
      </c>
      <c r="D79" s="155"/>
      <c r="E79" s="155"/>
      <c r="F79" s="155"/>
      <c r="G79" s="155"/>
      <c r="H79" s="155"/>
      <c r="I79" s="155"/>
      <c r="J79" s="332" t="s">
        <v>91</v>
      </c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BL79" s="383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4"/>
      <c r="CG79" s="384"/>
      <c r="CH79" s="385"/>
      <c r="CI79" s="373"/>
      <c r="CJ79" s="374"/>
      <c r="CK79" s="374"/>
      <c r="CL79" s="374"/>
      <c r="CM79" s="374"/>
      <c r="CN79" s="374"/>
      <c r="CO79" s="374"/>
      <c r="CP79" s="374"/>
      <c r="CQ79" s="374"/>
      <c r="CR79" s="374"/>
      <c r="CS79" s="374"/>
      <c r="CT79" s="374"/>
      <c r="CU79" s="374"/>
      <c r="CV79" s="374"/>
      <c r="CW79" s="374"/>
      <c r="CX79" s="374"/>
      <c r="CY79" s="374"/>
      <c r="CZ79" s="374"/>
      <c r="DA79" s="374"/>
      <c r="DB79" s="374"/>
      <c r="DC79" s="374"/>
      <c r="DD79" s="374"/>
      <c r="DE79" s="375"/>
      <c r="DF79" s="30"/>
      <c r="DG79" s="336"/>
      <c r="DH79" s="337"/>
      <c r="DI79" s="337"/>
      <c r="DJ79" s="338"/>
      <c r="DK79" s="339"/>
      <c r="DL79" s="340"/>
      <c r="DM79" s="340"/>
      <c r="DN79" s="340"/>
      <c r="DO79" s="340"/>
      <c r="DP79" s="340"/>
      <c r="DQ79" s="340"/>
      <c r="DR79" s="340"/>
      <c r="DS79" s="340"/>
      <c r="DT79" s="341"/>
    </row>
    <row r="80" spans="3:124" ht="5.0999999999999996" customHeight="1">
      <c r="C80" s="155"/>
      <c r="D80" s="155"/>
      <c r="E80" s="155"/>
      <c r="F80" s="155"/>
      <c r="G80" s="155"/>
      <c r="H80" s="155"/>
      <c r="I80" s="155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BL80" s="386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  <c r="BY80" s="387"/>
      <c r="BZ80" s="387"/>
      <c r="CA80" s="387"/>
      <c r="CB80" s="387"/>
      <c r="CC80" s="387"/>
      <c r="CD80" s="387"/>
      <c r="CE80" s="387"/>
      <c r="CF80" s="387"/>
      <c r="CG80" s="387"/>
      <c r="CH80" s="388"/>
      <c r="CI80" s="376"/>
      <c r="CJ80" s="377"/>
      <c r="CK80" s="377"/>
      <c r="CL80" s="377"/>
      <c r="CM80" s="377"/>
      <c r="CN80" s="377"/>
      <c r="CO80" s="377"/>
      <c r="CP80" s="377"/>
      <c r="CQ80" s="377"/>
      <c r="CR80" s="377"/>
      <c r="CS80" s="377"/>
      <c r="CT80" s="377"/>
      <c r="CU80" s="377"/>
      <c r="CV80" s="377"/>
      <c r="CW80" s="377"/>
      <c r="CX80" s="377"/>
      <c r="CY80" s="377"/>
      <c r="CZ80" s="377"/>
      <c r="DA80" s="377"/>
      <c r="DB80" s="377"/>
      <c r="DC80" s="377"/>
      <c r="DD80" s="377"/>
      <c r="DE80" s="378"/>
      <c r="DF80" s="30"/>
      <c r="DG80" s="333">
        <v>589</v>
      </c>
      <c r="DH80" s="334"/>
      <c r="DI80" s="334"/>
      <c r="DJ80" s="335"/>
      <c r="DK80" s="339" t="s">
        <v>80</v>
      </c>
      <c r="DL80" s="340"/>
      <c r="DM80" s="340"/>
      <c r="DN80" s="340"/>
      <c r="DO80" s="340"/>
      <c r="DP80" s="340"/>
      <c r="DQ80" s="340"/>
      <c r="DR80" s="340"/>
      <c r="DS80" s="340"/>
      <c r="DT80" s="341"/>
    </row>
    <row r="81" spans="3:124" ht="4.5" customHeight="1">
      <c r="C81" s="155"/>
      <c r="D81" s="155"/>
      <c r="E81" s="155"/>
      <c r="F81" s="155"/>
      <c r="G81" s="155"/>
      <c r="H81" s="155"/>
      <c r="I81" s="155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0"/>
      <c r="DF81" s="30"/>
      <c r="DG81" s="336"/>
      <c r="DH81" s="337"/>
      <c r="DI81" s="337"/>
      <c r="DJ81" s="338"/>
      <c r="DK81" s="339"/>
      <c r="DL81" s="340"/>
      <c r="DM81" s="340"/>
      <c r="DN81" s="340"/>
      <c r="DO81" s="340"/>
      <c r="DP81" s="340"/>
      <c r="DQ81" s="340"/>
      <c r="DR81" s="340"/>
      <c r="DS81" s="340"/>
      <c r="DT81" s="341"/>
    </row>
    <row r="82" spans="3:124" ht="5.0999999999999996" customHeight="1">
      <c r="C82" s="155" t="s">
        <v>1</v>
      </c>
      <c r="D82" s="155"/>
      <c r="E82" s="155"/>
      <c r="F82" s="155"/>
      <c r="G82" s="155"/>
      <c r="H82" s="155"/>
      <c r="I82" s="155"/>
      <c r="J82" s="342" t="s">
        <v>92</v>
      </c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342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0"/>
      <c r="DF82" s="30"/>
      <c r="DG82" s="38"/>
      <c r="DH82" s="38"/>
      <c r="DI82" s="38"/>
      <c r="DJ82" s="38"/>
      <c r="DK82" s="39"/>
      <c r="DL82" s="39"/>
      <c r="DM82" s="39"/>
      <c r="DN82" s="39"/>
      <c r="DO82" s="39"/>
      <c r="DP82" s="39"/>
      <c r="DQ82" s="39"/>
      <c r="DR82" s="39"/>
      <c r="DS82" s="39"/>
      <c r="DT82" s="39"/>
    </row>
    <row r="83" spans="3:124" ht="5.0999999999999996" customHeight="1">
      <c r="C83" s="155"/>
      <c r="D83" s="155"/>
      <c r="E83" s="155"/>
      <c r="F83" s="155"/>
      <c r="G83" s="155"/>
      <c r="H83" s="155"/>
      <c r="I83" s="155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BL83" s="343" t="s">
        <v>52</v>
      </c>
      <c r="BM83" s="344"/>
      <c r="BN83" s="344"/>
      <c r="BO83" s="344"/>
      <c r="BP83" s="344"/>
      <c r="BQ83" s="344"/>
      <c r="BR83" s="344"/>
      <c r="BS83" s="344"/>
      <c r="BT83" s="344"/>
      <c r="BU83" s="344"/>
      <c r="BV83" s="344"/>
      <c r="BW83" s="344"/>
      <c r="BX83" s="344"/>
      <c r="BY83" s="344"/>
      <c r="BZ83" s="344"/>
      <c r="CA83" s="344"/>
      <c r="CB83" s="344"/>
      <c r="CC83" s="344"/>
      <c r="CD83" s="344"/>
      <c r="CE83" s="344"/>
      <c r="CF83" s="344"/>
      <c r="CG83" s="344"/>
      <c r="CH83" s="344"/>
      <c r="CI83" s="344"/>
      <c r="CJ83" s="344"/>
      <c r="CK83" s="344"/>
      <c r="CL83" s="344"/>
      <c r="CM83" s="344"/>
      <c r="CN83" s="344"/>
      <c r="CO83" s="344"/>
      <c r="CP83" s="344"/>
      <c r="CQ83" s="344"/>
      <c r="CR83" s="344"/>
      <c r="CS83" s="344"/>
      <c r="CT83" s="344"/>
      <c r="CU83" s="344"/>
      <c r="CV83" s="344"/>
      <c r="CW83" s="344"/>
      <c r="CX83" s="344"/>
      <c r="CY83" s="344"/>
      <c r="CZ83" s="344"/>
      <c r="DA83" s="344"/>
      <c r="DB83" s="344"/>
      <c r="DC83" s="344"/>
      <c r="DD83" s="344"/>
      <c r="DE83" s="344"/>
      <c r="DF83" s="344"/>
      <c r="DG83" s="344"/>
      <c r="DH83" s="344"/>
      <c r="DI83" s="344"/>
      <c r="DJ83" s="344"/>
      <c r="DK83" s="344"/>
      <c r="DL83" s="344"/>
      <c r="DM83" s="344"/>
      <c r="DN83" s="344"/>
      <c r="DO83" s="344"/>
      <c r="DP83" s="344"/>
      <c r="DQ83" s="344"/>
      <c r="DR83" s="344"/>
      <c r="DS83" s="344"/>
      <c r="DT83" s="345"/>
    </row>
    <row r="84" spans="3:124" ht="5.0999999999999996" customHeight="1">
      <c r="C84" s="155"/>
      <c r="D84" s="155"/>
      <c r="E84" s="155"/>
      <c r="F84" s="155"/>
      <c r="G84" s="155"/>
      <c r="H84" s="155"/>
      <c r="I84" s="155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BL84" s="346"/>
      <c r="BM84" s="347"/>
      <c r="BN84" s="347"/>
      <c r="BO84" s="347"/>
      <c r="BP84" s="347"/>
      <c r="BQ84" s="347"/>
      <c r="BR84" s="347"/>
      <c r="BS84" s="347"/>
      <c r="BT84" s="347"/>
      <c r="BU84" s="347"/>
      <c r="BV84" s="347"/>
      <c r="BW84" s="347"/>
      <c r="BX84" s="347"/>
      <c r="BY84" s="347"/>
      <c r="BZ84" s="347"/>
      <c r="CA84" s="347"/>
      <c r="CB84" s="347"/>
      <c r="CC84" s="347"/>
      <c r="CD84" s="347"/>
      <c r="CE84" s="347"/>
      <c r="CF84" s="347"/>
      <c r="CG84" s="347"/>
      <c r="CH84" s="347"/>
      <c r="CI84" s="347"/>
      <c r="CJ84" s="347"/>
      <c r="CK84" s="347"/>
      <c r="CL84" s="347"/>
      <c r="CM84" s="347"/>
      <c r="CN84" s="347"/>
      <c r="CO84" s="347"/>
      <c r="CP84" s="347"/>
      <c r="CQ84" s="347"/>
      <c r="CR84" s="347"/>
      <c r="CS84" s="347"/>
      <c r="CT84" s="347"/>
      <c r="CU84" s="347"/>
      <c r="CV84" s="347"/>
      <c r="CW84" s="347"/>
      <c r="CX84" s="347"/>
      <c r="CY84" s="347"/>
      <c r="CZ84" s="347"/>
      <c r="DA84" s="347"/>
      <c r="DB84" s="347"/>
      <c r="DC84" s="347"/>
      <c r="DD84" s="347"/>
      <c r="DE84" s="347"/>
      <c r="DF84" s="347"/>
      <c r="DG84" s="347"/>
      <c r="DH84" s="347"/>
      <c r="DI84" s="347"/>
      <c r="DJ84" s="347"/>
      <c r="DK84" s="347"/>
      <c r="DL84" s="347"/>
      <c r="DM84" s="347"/>
      <c r="DN84" s="347"/>
      <c r="DO84" s="347"/>
      <c r="DP84" s="347"/>
      <c r="DQ84" s="347"/>
      <c r="DR84" s="347"/>
      <c r="DS84" s="347"/>
      <c r="DT84" s="348"/>
    </row>
    <row r="85" spans="3:124" ht="4.5" customHeight="1">
      <c r="C85" s="5"/>
      <c r="D85" s="5"/>
      <c r="E85" s="5"/>
      <c r="F85" s="5"/>
      <c r="G85" s="5"/>
      <c r="H85" s="5"/>
      <c r="I85" s="5"/>
      <c r="BL85" s="349"/>
      <c r="BM85" s="350"/>
      <c r="BN85" s="350"/>
      <c r="BO85" s="350"/>
      <c r="BP85" s="350"/>
      <c r="BQ85" s="350"/>
      <c r="BR85" s="350"/>
      <c r="BS85" s="350"/>
      <c r="BT85" s="350"/>
      <c r="BU85" s="350"/>
      <c r="BV85" s="350"/>
      <c r="BW85" s="350"/>
      <c r="BX85" s="350"/>
      <c r="BY85" s="350"/>
      <c r="BZ85" s="350"/>
      <c r="CA85" s="350"/>
      <c r="CB85" s="350"/>
      <c r="CC85" s="350"/>
      <c r="CD85" s="350"/>
      <c r="CE85" s="350"/>
      <c r="CF85" s="350"/>
      <c r="CG85" s="350"/>
      <c r="CH85" s="350"/>
      <c r="CI85" s="350"/>
      <c r="CJ85" s="350"/>
      <c r="CK85" s="350"/>
      <c r="CL85" s="350"/>
      <c r="CM85" s="350"/>
      <c r="CN85" s="350"/>
      <c r="CO85" s="350"/>
      <c r="CP85" s="350"/>
      <c r="CQ85" s="350"/>
      <c r="CR85" s="350"/>
      <c r="CS85" s="350"/>
      <c r="CT85" s="350"/>
      <c r="CU85" s="350"/>
      <c r="CV85" s="350"/>
      <c r="CW85" s="350"/>
      <c r="CX85" s="350"/>
      <c r="CY85" s="350"/>
      <c r="CZ85" s="350"/>
      <c r="DA85" s="350"/>
      <c r="DB85" s="350"/>
      <c r="DC85" s="350"/>
      <c r="DD85" s="350"/>
      <c r="DE85" s="350"/>
      <c r="DF85" s="350"/>
      <c r="DG85" s="350"/>
      <c r="DH85" s="350"/>
      <c r="DI85" s="350"/>
      <c r="DJ85" s="350"/>
      <c r="DK85" s="350"/>
      <c r="DL85" s="350"/>
      <c r="DM85" s="350"/>
      <c r="DN85" s="350"/>
      <c r="DO85" s="350"/>
      <c r="DP85" s="350"/>
      <c r="DQ85" s="350"/>
      <c r="DR85" s="350"/>
      <c r="DS85" s="350"/>
      <c r="DT85" s="351"/>
    </row>
    <row r="86" spans="3:124" ht="5.0999999999999996" customHeight="1">
      <c r="C86" s="5"/>
      <c r="D86" s="5"/>
      <c r="E86" s="5"/>
      <c r="F86" s="5"/>
      <c r="G86" s="5"/>
      <c r="H86" s="5"/>
      <c r="I86" s="5"/>
      <c r="BL86" s="313" t="s">
        <v>43</v>
      </c>
      <c r="BM86" s="314"/>
      <c r="BN86" s="314"/>
      <c r="BO86" s="314"/>
      <c r="BP86" s="314"/>
      <c r="BQ86" s="314"/>
      <c r="BR86" s="314"/>
      <c r="BS86" s="314"/>
      <c r="BT86" s="314"/>
      <c r="BU86" s="314"/>
      <c r="BV86" s="314"/>
      <c r="BW86" s="314"/>
      <c r="BX86" s="314"/>
      <c r="BY86" s="314"/>
      <c r="BZ86" s="314"/>
      <c r="CA86" s="314"/>
      <c r="CB86" s="314"/>
      <c r="CC86" s="314"/>
      <c r="CD86" s="314"/>
      <c r="CE86" s="314"/>
      <c r="CF86" s="314"/>
      <c r="CG86" s="314"/>
      <c r="CH86" s="314"/>
      <c r="CI86" s="314"/>
      <c r="CJ86" s="314"/>
      <c r="CK86" s="314"/>
      <c r="CL86" s="315"/>
      <c r="CM86" s="313" t="s">
        <v>44</v>
      </c>
      <c r="CN86" s="314"/>
      <c r="CO86" s="314"/>
      <c r="CP86" s="314"/>
      <c r="CQ86" s="314"/>
      <c r="CR86" s="314"/>
      <c r="CS86" s="314"/>
      <c r="CT86" s="314"/>
      <c r="CU86" s="314"/>
      <c r="CV86" s="314"/>
      <c r="CW86" s="314"/>
      <c r="CX86" s="314"/>
      <c r="CY86" s="315"/>
      <c r="CZ86" s="322" t="s">
        <v>45</v>
      </c>
      <c r="DA86" s="323"/>
      <c r="DB86" s="323"/>
      <c r="DC86" s="323"/>
      <c r="DD86" s="323"/>
      <c r="DE86" s="323"/>
      <c r="DF86" s="323"/>
      <c r="DG86" s="323"/>
      <c r="DH86" s="323"/>
      <c r="DI86" s="323"/>
      <c r="DJ86" s="323"/>
      <c r="DK86" s="323"/>
      <c r="DL86" s="323"/>
      <c r="DM86" s="323"/>
      <c r="DN86" s="323"/>
      <c r="DO86" s="323"/>
      <c r="DP86" s="323"/>
      <c r="DQ86" s="323"/>
      <c r="DR86" s="323"/>
      <c r="DS86" s="323"/>
      <c r="DT86" s="324"/>
    </row>
    <row r="87" spans="3:124" ht="4.5" customHeight="1">
      <c r="C87" s="5"/>
      <c r="D87" s="5"/>
      <c r="E87" s="5"/>
      <c r="F87" s="5"/>
      <c r="G87" s="5"/>
      <c r="H87" s="5"/>
      <c r="I87" s="5"/>
      <c r="BL87" s="316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317"/>
      <c r="CI87" s="317"/>
      <c r="CJ87" s="317"/>
      <c r="CK87" s="317"/>
      <c r="CL87" s="318"/>
      <c r="CM87" s="316"/>
      <c r="CN87" s="317"/>
      <c r="CO87" s="317"/>
      <c r="CP87" s="317"/>
      <c r="CQ87" s="317"/>
      <c r="CR87" s="317"/>
      <c r="CS87" s="317"/>
      <c r="CT87" s="317"/>
      <c r="CU87" s="317"/>
      <c r="CV87" s="317"/>
      <c r="CW87" s="317"/>
      <c r="CX87" s="317"/>
      <c r="CY87" s="318"/>
      <c r="CZ87" s="325"/>
      <c r="DA87" s="326"/>
      <c r="DB87" s="326"/>
      <c r="DC87" s="326"/>
      <c r="DD87" s="326"/>
      <c r="DE87" s="326"/>
      <c r="DF87" s="326"/>
      <c r="DG87" s="326"/>
      <c r="DH87" s="326"/>
      <c r="DI87" s="326"/>
      <c r="DJ87" s="326"/>
      <c r="DK87" s="326"/>
      <c r="DL87" s="326"/>
      <c r="DM87" s="326"/>
      <c r="DN87" s="326"/>
      <c r="DO87" s="326"/>
      <c r="DP87" s="326"/>
      <c r="DQ87" s="326"/>
      <c r="DR87" s="326"/>
      <c r="DS87" s="326"/>
      <c r="DT87" s="327"/>
    </row>
    <row r="88" spans="3:124" ht="5.0999999999999996" customHeight="1">
      <c r="C88" s="5"/>
      <c r="D88" s="5"/>
      <c r="E88" s="5"/>
      <c r="F88" s="5"/>
      <c r="G88" s="5"/>
      <c r="H88" s="5"/>
      <c r="I88" s="5"/>
      <c r="BL88" s="316"/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7"/>
      <c r="CD88" s="317"/>
      <c r="CE88" s="317"/>
      <c r="CF88" s="317"/>
      <c r="CG88" s="317"/>
      <c r="CH88" s="317"/>
      <c r="CI88" s="317"/>
      <c r="CJ88" s="317"/>
      <c r="CK88" s="317"/>
      <c r="CL88" s="318"/>
      <c r="CM88" s="316"/>
      <c r="CN88" s="317"/>
      <c r="CO88" s="317"/>
      <c r="CP88" s="317"/>
      <c r="CQ88" s="317"/>
      <c r="CR88" s="317"/>
      <c r="CS88" s="317"/>
      <c r="CT88" s="317"/>
      <c r="CU88" s="317"/>
      <c r="CV88" s="317"/>
      <c r="CW88" s="317"/>
      <c r="CX88" s="317"/>
      <c r="CY88" s="318"/>
      <c r="CZ88" s="325"/>
      <c r="DA88" s="326"/>
      <c r="DB88" s="326"/>
      <c r="DC88" s="326"/>
      <c r="DD88" s="326"/>
      <c r="DE88" s="326"/>
      <c r="DF88" s="326"/>
      <c r="DG88" s="326"/>
      <c r="DH88" s="326"/>
      <c r="DI88" s="326"/>
      <c r="DJ88" s="326"/>
      <c r="DK88" s="326"/>
      <c r="DL88" s="326"/>
      <c r="DM88" s="326"/>
      <c r="DN88" s="326"/>
      <c r="DO88" s="326"/>
      <c r="DP88" s="326"/>
      <c r="DQ88" s="326"/>
      <c r="DR88" s="326"/>
      <c r="DS88" s="326"/>
      <c r="DT88" s="327"/>
    </row>
    <row r="89" spans="3:124" ht="5.0999999999999996" customHeight="1">
      <c r="H89" s="145" t="s">
        <v>32</v>
      </c>
      <c r="I89" s="146"/>
      <c r="J89" s="146"/>
      <c r="K89" s="146"/>
      <c r="L89" s="146"/>
      <c r="M89" s="146"/>
      <c r="N89" s="146"/>
      <c r="O89" s="146"/>
      <c r="P89" s="146"/>
      <c r="Q89" s="146"/>
      <c r="R89" s="147"/>
      <c r="S89" s="352" t="s">
        <v>93</v>
      </c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4"/>
      <c r="BL89" s="319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1"/>
      <c r="CM89" s="319"/>
      <c r="CN89" s="320"/>
      <c r="CO89" s="320"/>
      <c r="CP89" s="320"/>
      <c r="CQ89" s="320"/>
      <c r="CR89" s="320"/>
      <c r="CS89" s="320"/>
      <c r="CT89" s="320"/>
      <c r="CU89" s="320"/>
      <c r="CV89" s="320"/>
      <c r="CW89" s="320"/>
      <c r="CX89" s="320"/>
      <c r="CY89" s="321"/>
      <c r="CZ89" s="328"/>
      <c r="DA89" s="329"/>
      <c r="DB89" s="329"/>
      <c r="DC89" s="329"/>
      <c r="DD89" s="329"/>
      <c r="DE89" s="329"/>
      <c r="DF89" s="329"/>
      <c r="DG89" s="329"/>
      <c r="DH89" s="329"/>
      <c r="DI89" s="329"/>
      <c r="DJ89" s="329"/>
      <c r="DK89" s="329"/>
      <c r="DL89" s="329"/>
      <c r="DM89" s="329"/>
      <c r="DN89" s="329"/>
      <c r="DO89" s="329"/>
      <c r="DP89" s="329"/>
      <c r="DQ89" s="329"/>
      <c r="DR89" s="329"/>
      <c r="DS89" s="329"/>
      <c r="DT89" s="330"/>
    </row>
    <row r="90" spans="3:124" ht="5.0999999999999996" customHeight="1">
      <c r="H90" s="148"/>
      <c r="I90" s="149"/>
      <c r="J90" s="149"/>
      <c r="K90" s="149"/>
      <c r="L90" s="149"/>
      <c r="M90" s="149"/>
      <c r="N90" s="149"/>
      <c r="O90" s="149"/>
      <c r="P90" s="149"/>
      <c r="Q90" s="149"/>
      <c r="R90" s="150"/>
      <c r="S90" s="355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  <c r="AX90" s="356"/>
      <c r="AY90" s="356"/>
      <c r="AZ90" s="357"/>
      <c r="BL90" s="313"/>
      <c r="BM90" s="314"/>
      <c r="BN90" s="314"/>
      <c r="BO90" s="314"/>
      <c r="BP90" s="314"/>
      <c r="BQ90" s="314"/>
      <c r="BR90" s="314"/>
      <c r="BS90" s="314"/>
      <c r="BT90" s="314"/>
      <c r="BU90" s="314"/>
      <c r="BV90" s="314"/>
      <c r="BW90" s="314"/>
      <c r="BX90" s="314"/>
      <c r="BY90" s="314"/>
      <c r="BZ90" s="314"/>
      <c r="CA90" s="314"/>
      <c r="CB90" s="314"/>
      <c r="CC90" s="314"/>
      <c r="CD90" s="314"/>
      <c r="CE90" s="314"/>
      <c r="CF90" s="314"/>
      <c r="CG90" s="314"/>
      <c r="CH90" s="314"/>
      <c r="CI90" s="314"/>
      <c r="CJ90" s="314"/>
      <c r="CK90" s="314"/>
      <c r="CL90" s="315"/>
      <c r="CM90" s="313"/>
      <c r="CN90" s="314"/>
      <c r="CO90" s="314"/>
      <c r="CP90" s="314"/>
      <c r="CQ90" s="314"/>
      <c r="CR90" s="314"/>
      <c r="CS90" s="314"/>
      <c r="CT90" s="314"/>
      <c r="CU90" s="314"/>
      <c r="CV90" s="314"/>
      <c r="CW90" s="314"/>
      <c r="CX90" s="314"/>
      <c r="CY90" s="315"/>
      <c r="CZ90" s="322"/>
      <c r="DA90" s="323"/>
      <c r="DB90" s="323"/>
      <c r="DC90" s="323"/>
      <c r="DD90" s="323"/>
      <c r="DE90" s="323"/>
      <c r="DF90" s="323"/>
      <c r="DG90" s="323"/>
      <c r="DH90" s="323"/>
      <c r="DI90" s="323"/>
      <c r="DJ90" s="323"/>
      <c r="DK90" s="323"/>
      <c r="DL90" s="323"/>
      <c r="DM90" s="323"/>
      <c r="DN90" s="323"/>
      <c r="DO90" s="323"/>
      <c r="DP90" s="323"/>
      <c r="DQ90" s="323"/>
      <c r="DR90" s="323"/>
      <c r="DS90" s="323"/>
      <c r="DT90" s="324"/>
    </row>
    <row r="91" spans="3:124" ht="4.5" customHeight="1">
      <c r="C91" s="5"/>
      <c r="D91" s="5"/>
      <c r="E91" s="5"/>
      <c r="F91" s="5"/>
      <c r="G91" s="5"/>
      <c r="H91" s="148"/>
      <c r="I91" s="149"/>
      <c r="J91" s="149"/>
      <c r="K91" s="149"/>
      <c r="L91" s="149"/>
      <c r="M91" s="149"/>
      <c r="N91" s="149"/>
      <c r="O91" s="149"/>
      <c r="P91" s="149"/>
      <c r="Q91" s="149"/>
      <c r="R91" s="150"/>
      <c r="S91" s="355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56"/>
      <c r="AW91" s="356"/>
      <c r="AX91" s="356"/>
      <c r="AY91" s="356"/>
      <c r="AZ91" s="357"/>
      <c r="BL91" s="316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7"/>
      <c r="CC91" s="317"/>
      <c r="CD91" s="317"/>
      <c r="CE91" s="317"/>
      <c r="CF91" s="317"/>
      <c r="CG91" s="317"/>
      <c r="CH91" s="317"/>
      <c r="CI91" s="317"/>
      <c r="CJ91" s="317"/>
      <c r="CK91" s="317"/>
      <c r="CL91" s="318"/>
      <c r="CM91" s="316"/>
      <c r="CN91" s="317"/>
      <c r="CO91" s="317"/>
      <c r="CP91" s="317"/>
      <c r="CQ91" s="317"/>
      <c r="CR91" s="317"/>
      <c r="CS91" s="317"/>
      <c r="CT91" s="317"/>
      <c r="CU91" s="317"/>
      <c r="CV91" s="317"/>
      <c r="CW91" s="317"/>
      <c r="CX91" s="317"/>
      <c r="CY91" s="318"/>
      <c r="CZ91" s="325"/>
      <c r="DA91" s="326"/>
      <c r="DB91" s="326"/>
      <c r="DC91" s="326"/>
      <c r="DD91" s="326"/>
      <c r="DE91" s="326"/>
      <c r="DF91" s="326"/>
      <c r="DG91" s="326"/>
      <c r="DH91" s="326"/>
      <c r="DI91" s="326"/>
      <c r="DJ91" s="326"/>
      <c r="DK91" s="326"/>
      <c r="DL91" s="326"/>
      <c r="DM91" s="326"/>
      <c r="DN91" s="326"/>
      <c r="DO91" s="326"/>
      <c r="DP91" s="326"/>
      <c r="DQ91" s="326"/>
      <c r="DR91" s="326"/>
      <c r="DS91" s="326"/>
      <c r="DT91" s="327"/>
    </row>
    <row r="92" spans="3:124" ht="5.0999999999999996" customHeight="1">
      <c r="C92" s="5"/>
      <c r="D92" s="5"/>
      <c r="E92" s="5"/>
      <c r="F92" s="5"/>
      <c r="G92" s="5"/>
      <c r="H92" s="148"/>
      <c r="I92" s="149"/>
      <c r="J92" s="149"/>
      <c r="K92" s="149"/>
      <c r="L92" s="149"/>
      <c r="M92" s="149"/>
      <c r="N92" s="149"/>
      <c r="O92" s="149"/>
      <c r="P92" s="149"/>
      <c r="Q92" s="149"/>
      <c r="R92" s="150"/>
      <c r="S92" s="355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  <c r="AX92" s="356"/>
      <c r="AY92" s="356"/>
      <c r="AZ92" s="357"/>
      <c r="BL92" s="316"/>
      <c r="BM92" s="317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7"/>
      <c r="CE92" s="317"/>
      <c r="CF92" s="317"/>
      <c r="CG92" s="317"/>
      <c r="CH92" s="317"/>
      <c r="CI92" s="317"/>
      <c r="CJ92" s="317"/>
      <c r="CK92" s="317"/>
      <c r="CL92" s="318"/>
      <c r="CM92" s="316"/>
      <c r="CN92" s="317"/>
      <c r="CO92" s="317"/>
      <c r="CP92" s="317"/>
      <c r="CQ92" s="317"/>
      <c r="CR92" s="317"/>
      <c r="CS92" s="317"/>
      <c r="CT92" s="317"/>
      <c r="CU92" s="317"/>
      <c r="CV92" s="317"/>
      <c r="CW92" s="317"/>
      <c r="CX92" s="317"/>
      <c r="CY92" s="318"/>
      <c r="CZ92" s="325"/>
      <c r="DA92" s="326"/>
      <c r="DB92" s="326"/>
      <c r="DC92" s="326"/>
      <c r="DD92" s="326"/>
      <c r="DE92" s="326"/>
      <c r="DF92" s="326"/>
      <c r="DG92" s="326"/>
      <c r="DH92" s="326"/>
      <c r="DI92" s="326"/>
      <c r="DJ92" s="326"/>
      <c r="DK92" s="326"/>
      <c r="DL92" s="326"/>
      <c r="DM92" s="326"/>
      <c r="DN92" s="326"/>
      <c r="DO92" s="326"/>
      <c r="DP92" s="326"/>
      <c r="DQ92" s="326"/>
      <c r="DR92" s="326"/>
      <c r="DS92" s="326"/>
      <c r="DT92" s="327"/>
    </row>
    <row r="93" spans="3:124" ht="5.0999999999999996" customHeight="1">
      <c r="H93" s="148"/>
      <c r="I93" s="149"/>
      <c r="J93" s="149"/>
      <c r="K93" s="149"/>
      <c r="L93" s="149"/>
      <c r="M93" s="149"/>
      <c r="N93" s="149"/>
      <c r="O93" s="149"/>
      <c r="P93" s="149"/>
      <c r="Q93" s="149"/>
      <c r="R93" s="150"/>
      <c r="S93" s="355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7"/>
      <c r="BL93" s="319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0"/>
      <c r="CC93" s="320"/>
      <c r="CD93" s="320"/>
      <c r="CE93" s="320"/>
      <c r="CF93" s="320"/>
      <c r="CG93" s="320"/>
      <c r="CH93" s="320"/>
      <c r="CI93" s="320"/>
      <c r="CJ93" s="320"/>
      <c r="CK93" s="320"/>
      <c r="CL93" s="321"/>
      <c r="CM93" s="319"/>
      <c r="CN93" s="320"/>
      <c r="CO93" s="320"/>
      <c r="CP93" s="320"/>
      <c r="CQ93" s="320"/>
      <c r="CR93" s="320"/>
      <c r="CS93" s="320"/>
      <c r="CT93" s="320"/>
      <c r="CU93" s="320"/>
      <c r="CV93" s="320"/>
      <c r="CW93" s="320"/>
      <c r="CX93" s="320"/>
      <c r="CY93" s="321"/>
      <c r="CZ93" s="328"/>
      <c r="DA93" s="329"/>
      <c r="DB93" s="329"/>
      <c r="DC93" s="329"/>
      <c r="DD93" s="329"/>
      <c r="DE93" s="329"/>
      <c r="DF93" s="329"/>
      <c r="DG93" s="329"/>
      <c r="DH93" s="329"/>
      <c r="DI93" s="329"/>
      <c r="DJ93" s="329"/>
      <c r="DK93" s="329"/>
      <c r="DL93" s="329"/>
      <c r="DM93" s="329"/>
      <c r="DN93" s="329"/>
      <c r="DO93" s="329"/>
      <c r="DP93" s="329"/>
      <c r="DQ93" s="329"/>
      <c r="DR93" s="329"/>
      <c r="DS93" s="329"/>
      <c r="DT93" s="330"/>
    </row>
    <row r="94" spans="3:124" ht="5.0999999999999996" customHeight="1">
      <c r="H94" s="151"/>
      <c r="I94" s="152"/>
      <c r="J94" s="152"/>
      <c r="K94" s="152"/>
      <c r="L94" s="152"/>
      <c r="M94" s="152"/>
      <c r="N94" s="152"/>
      <c r="O94" s="152"/>
      <c r="P94" s="152"/>
      <c r="Q94" s="152"/>
      <c r="R94" s="153"/>
      <c r="S94" s="358"/>
      <c r="T94" s="359"/>
      <c r="U94" s="359"/>
      <c r="V94" s="359"/>
      <c r="W94" s="359"/>
      <c r="X94" s="359"/>
      <c r="Y94" s="359"/>
      <c r="Z94" s="359"/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  <c r="AM94" s="359"/>
      <c r="AN94" s="359"/>
      <c r="AO94" s="359"/>
      <c r="AP94" s="359"/>
      <c r="AQ94" s="359"/>
      <c r="AR94" s="359"/>
      <c r="AS94" s="359"/>
      <c r="AT94" s="359"/>
      <c r="AU94" s="359"/>
      <c r="AV94" s="359"/>
      <c r="AW94" s="359"/>
      <c r="AX94" s="359"/>
      <c r="AY94" s="359"/>
      <c r="AZ94" s="360"/>
      <c r="BL94" s="313"/>
      <c r="BM94" s="314"/>
      <c r="BN94" s="314"/>
      <c r="BO94" s="314"/>
      <c r="BP94" s="314"/>
      <c r="BQ94" s="314"/>
      <c r="BR94" s="314"/>
      <c r="BS94" s="314"/>
      <c r="BT94" s="314"/>
      <c r="BU94" s="314"/>
      <c r="BV94" s="314"/>
      <c r="BW94" s="314"/>
      <c r="BX94" s="314"/>
      <c r="BY94" s="314"/>
      <c r="BZ94" s="314"/>
      <c r="CA94" s="314"/>
      <c r="CB94" s="314"/>
      <c r="CC94" s="314"/>
      <c r="CD94" s="314"/>
      <c r="CE94" s="314"/>
      <c r="CF94" s="314"/>
      <c r="CG94" s="314"/>
      <c r="CH94" s="314"/>
      <c r="CI94" s="314"/>
      <c r="CJ94" s="314"/>
      <c r="CK94" s="314"/>
      <c r="CL94" s="315"/>
      <c r="CM94" s="313"/>
      <c r="CN94" s="314"/>
      <c r="CO94" s="314"/>
      <c r="CP94" s="314"/>
      <c r="CQ94" s="314"/>
      <c r="CR94" s="314"/>
      <c r="CS94" s="314"/>
      <c r="CT94" s="314"/>
      <c r="CU94" s="314"/>
      <c r="CV94" s="314"/>
      <c r="CW94" s="314"/>
      <c r="CX94" s="314"/>
      <c r="CY94" s="315"/>
      <c r="CZ94" s="322"/>
      <c r="DA94" s="323"/>
      <c r="DB94" s="323"/>
      <c r="DC94" s="323"/>
      <c r="DD94" s="323"/>
      <c r="DE94" s="323"/>
      <c r="DF94" s="323"/>
      <c r="DG94" s="323"/>
      <c r="DH94" s="323"/>
      <c r="DI94" s="323"/>
      <c r="DJ94" s="323"/>
      <c r="DK94" s="323"/>
      <c r="DL94" s="323"/>
      <c r="DM94" s="323"/>
      <c r="DN94" s="323"/>
      <c r="DO94" s="323"/>
      <c r="DP94" s="323"/>
      <c r="DQ94" s="323"/>
      <c r="DR94" s="323"/>
      <c r="DS94" s="323"/>
      <c r="DT94" s="324"/>
    </row>
    <row r="95" spans="3:124" ht="5.0999999999999996" customHeight="1">
      <c r="H95" s="154" t="s">
        <v>35</v>
      </c>
      <c r="I95" s="146"/>
      <c r="J95" s="146"/>
      <c r="K95" s="146"/>
      <c r="L95" s="146"/>
      <c r="M95" s="146"/>
      <c r="N95" s="146"/>
      <c r="O95" s="146"/>
      <c r="P95" s="146"/>
      <c r="Q95" s="146"/>
      <c r="R95" s="147"/>
      <c r="S95" s="361" t="s">
        <v>94</v>
      </c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2"/>
      <c r="AN95" s="362"/>
      <c r="AO95" s="363"/>
      <c r="BL95" s="316"/>
      <c r="BM95" s="317"/>
      <c r="BN95" s="317"/>
      <c r="BO95" s="317"/>
      <c r="BP95" s="317"/>
      <c r="BQ95" s="317"/>
      <c r="BR95" s="317"/>
      <c r="BS95" s="317"/>
      <c r="BT95" s="317"/>
      <c r="BU95" s="317"/>
      <c r="BV95" s="317"/>
      <c r="BW95" s="317"/>
      <c r="BX95" s="317"/>
      <c r="BY95" s="317"/>
      <c r="BZ95" s="317"/>
      <c r="CA95" s="317"/>
      <c r="CB95" s="317"/>
      <c r="CC95" s="317"/>
      <c r="CD95" s="317"/>
      <c r="CE95" s="317"/>
      <c r="CF95" s="317"/>
      <c r="CG95" s="317"/>
      <c r="CH95" s="317"/>
      <c r="CI95" s="317"/>
      <c r="CJ95" s="317"/>
      <c r="CK95" s="317"/>
      <c r="CL95" s="318"/>
      <c r="CM95" s="316"/>
      <c r="CN95" s="317"/>
      <c r="CO95" s="317"/>
      <c r="CP95" s="317"/>
      <c r="CQ95" s="317"/>
      <c r="CR95" s="317"/>
      <c r="CS95" s="317"/>
      <c r="CT95" s="317"/>
      <c r="CU95" s="317"/>
      <c r="CV95" s="317"/>
      <c r="CW95" s="317"/>
      <c r="CX95" s="317"/>
      <c r="CY95" s="318"/>
      <c r="CZ95" s="325"/>
      <c r="DA95" s="326"/>
      <c r="DB95" s="326"/>
      <c r="DC95" s="326"/>
      <c r="DD95" s="326"/>
      <c r="DE95" s="326"/>
      <c r="DF95" s="326"/>
      <c r="DG95" s="326"/>
      <c r="DH95" s="326"/>
      <c r="DI95" s="326"/>
      <c r="DJ95" s="326"/>
      <c r="DK95" s="326"/>
      <c r="DL95" s="326"/>
      <c r="DM95" s="326"/>
      <c r="DN95" s="326"/>
      <c r="DO95" s="326"/>
      <c r="DP95" s="326"/>
      <c r="DQ95" s="326"/>
      <c r="DR95" s="326"/>
      <c r="DS95" s="326"/>
      <c r="DT95" s="327"/>
    </row>
    <row r="96" spans="3:124" ht="5.0999999999999996" customHeight="1">
      <c r="H96" s="148"/>
      <c r="I96" s="149"/>
      <c r="J96" s="149"/>
      <c r="K96" s="149"/>
      <c r="L96" s="149"/>
      <c r="M96" s="149"/>
      <c r="N96" s="149"/>
      <c r="O96" s="149"/>
      <c r="P96" s="149"/>
      <c r="Q96" s="149"/>
      <c r="R96" s="150"/>
      <c r="S96" s="364"/>
      <c r="T96" s="365"/>
      <c r="U96" s="365"/>
      <c r="V96" s="365"/>
      <c r="W96" s="365"/>
      <c r="X96" s="365"/>
      <c r="Y96" s="365"/>
      <c r="Z96" s="365"/>
      <c r="AA96" s="365"/>
      <c r="AB96" s="365"/>
      <c r="AC96" s="365"/>
      <c r="AD96" s="365"/>
      <c r="AE96" s="365"/>
      <c r="AF96" s="365"/>
      <c r="AG96" s="365"/>
      <c r="AH96" s="365"/>
      <c r="AI96" s="365"/>
      <c r="AJ96" s="365"/>
      <c r="AK96" s="365"/>
      <c r="AL96" s="365"/>
      <c r="AM96" s="365"/>
      <c r="AN96" s="365"/>
      <c r="AO96" s="366"/>
      <c r="BL96" s="316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7"/>
      <c r="BX96" s="317"/>
      <c r="BY96" s="317"/>
      <c r="BZ96" s="317"/>
      <c r="CA96" s="317"/>
      <c r="CB96" s="317"/>
      <c r="CC96" s="317"/>
      <c r="CD96" s="317"/>
      <c r="CE96" s="317"/>
      <c r="CF96" s="317"/>
      <c r="CG96" s="317"/>
      <c r="CH96" s="317"/>
      <c r="CI96" s="317"/>
      <c r="CJ96" s="317"/>
      <c r="CK96" s="317"/>
      <c r="CL96" s="318"/>
      <c r="CM96" s="316"/>
      <c r="CN96" s="317"/>
      <c r="CO96" s="317"/>
      <c r="CP96" s="317"/>
      <c r="CQ96" s="317"/>
      <c r="CR96" s="317"/>
      <c r="CS96" s="317"/>
      <c r="CT96" s="317"/>
      <c r="CU96" s="317"/>
      <c r="CV96" s="317"/>
      <c r="CW96" s="317"/>
      <c r="CX96" s="317"/>
      <c r="CY96" s="318"/>
      <c r="CZ96" s="325"/>
      <c r="DA96" s="326"/>
      <c r="DB96" s="326"/>
      <c r="DC96" s="326"/>
      <c r="DD96" s="326"/>
      <c r="DE96" s="326"/>
      <c r="DF96" s="326"/>
      <c r="DG96" s="326"/>
      <c r="DH96" s="326"/>
      <c r="DI96" s="326"/>
      <c r="DJ96" s="326"/>
      <c r="DK96" s="326"/>
      <c r="DL96" s="326"/>
      <c r="DM96" s="326"/>
      <c r="DN96" s="326"/>
      <c r="DO96" s="326"/>
      <c r="DP96" s="326"/>
      <c r="DQ96" s="326"/>
      <c r="DR96" s="326"/>
      <c r="DS96" s="326"/>
      <c r="DT96" s="327"/>
    </row>
    <row r="97" spans="4:124" ht="5.0999999999999996" customHeight="1">
      <c r="H97" s="148"/>
      <c r="I97" s="149"/>
      <c r="J97" s="149"/>
      <c r="K97" s="149"/>
      <c r="L97" s="149"/>
      <c r="M97" s="149"/>
      <c r="N97" s="149"/>
      <c r="O97" s="149"/>
      <c r="P97" s="149"/>
      <c r="Q97" s="149"/>
      <c r="R97" s="150"/>
      <c r="S97" s="364"/>
      <c r="T97" s="365"/>
      <c r="U97" s="365"/>
      <c r="V97" s="365"/>
      <c r="W97" s="365"/>
      <c r="X97" s="365"/>
      <c r="Y97" s="365"/>
      <c r="Z97" s="365"/>
      <c r="AA97" s="365"/>
      <c r="AB97" s="365"/>
      <c r="AC97" s="365"/>
      <c r="AD97" s="365"/>
      <c r="AE97" s="365"/>
      <c r="AF97" s="365"/>
      <c r="AG97" s="365"/>
      <c r="AH97" s="365"/>
      <c r="AI97" s="365"/>
      <c r="AJ97" s="365"/>
      <c r="AK97" s="365"/>
      <c r="AL97" s="365"/>
      <c r="AM97" s="365"/>
      <c r="AN97" s="365"/>
      <c r="AO97" s="366"/>
      <c r="BL97" s="319"/>
      <c r="BM97" s="320"/>
      <c r="BN97" s="320"/>
      <c r="BO97" s="320"/>
      <c r="BP97" s="320"/>
      <c r="BQ97" s="320"/>
      <c r="BR97" s="320"/>
      <c r="BS97" s="320"/>
      <c r="BT97" s="320"/>
      <c r="BU97" s="320"/>
      <c r="BV97" s="320"/>
      <c r="BW97" s="320"/>
      <c r="BX97" s="320"/>
      <c r="BY97" s="320"/>
      <c r="BZ97" s="320"/>
      <c r="CA97" s="320"/>
      <c r="CB97" s="320"/>
      <c r="CC97" s="320"/>
      <c r="CD97" s="320"/>
      <c r="CE97" s="320"/>
      <c r="CF97" s="320"/>
      <c r="CG97" s="320"/>
      <c r="CH97" s="320"/>
      <c r="CI97" s="320"/>
      <c r="CJ97" s="320"/>
      <c r="CK97" s="320"/>
      <c r="CL97" s="321"/>
      <c r="CM97" s="319"/>
      <c r="CN97" s="320"/>
      <c r="CO97" s="320"/>
      <c r="CP97" s="320"/>
      <c r="CQ97" s="320"/>
      <c r="CR97" s="320"/>
      <c r="CS97" s="320"/>
      <c r="CT97" s="320"/>
      <c r="CU97" s="320"/>
      <c r="CV97" s="320"/>
      <c r="CW97" s="320"/>
      <c r="CX97" s="320"/>
      <c r="CY97" s="321"/>
      <c r="CZ97" s="328"/>
      <c r="DA97" s="329"/>
      <c r="DB97" s="329"/>
      <c r="DC97" s="329"/>
      <c r="DD97" s="329"/>
      <c r="DE97" s="329"/>
      <c r="DF97" s="329"/>
      <c r="DG97" s="329"/>
      <c r="DH97" s="329"/>
      <c r="DI97" s="329"/>
      <c r="DJ97" s="329"/>
      <c r="DK97" s="329"/>
      <c r="DL97" s="329"/>
      <c r="DM97" s="329"/>
      <c r="DN97" s="329"/>
      <c r="DO97" s="329"/>
      <c r="DP97" s="329"/>
      <c r="DQ97" s="329"/>
      <c r="DR97" s="329"/>
      <c r="DS97" s="329"/>
      <c r="DT97" s="330"/>
    </row>
    <row r="98" spans="4:124" ht="5.0999999999999996" customHeight="1">
      <c r="H98" s="148"/>
      <c r="I98" s="149"/>
      <c r="J98" s="149"/>
      <c r="K98" s="149"/>
      <c r="L98" s="149"/>
      <c r="M98" s="149"/>
      <c r="N98" s="149"/>
      <c r="O98" s="149"/>
      <c r="P98" s="149"/>
      <c r="Q98" s="149"/>
      <c r="R98" s="150"/>
      <c r="S98" s="364"/>
      <c r="T98" s="365"/>
      <c r="U98" s="365"/>
      <c r="V98" s="365"/>
      <c r="W98" s="365"/>
      <c r="X98" s="365"/>
      <c r="Y98" s="365"/>
      <c r="Z98" s="365"/>
      <c r="AA98" s="365"/>
      <c r="AB98" s="365"/>
      <c r="AC98" s="365"/>
      <c r="AD98" s="365"/>
      <c r="AE98" s="365"/>
      <c r="AF98" s="365"/>
      <c r="AG98" s="365"/>
      <c r="AH98" s="365"/>
      <c r="AI98" s="365"/>
      <c r="AJ98" s="365"/>
      <c r="AK98" s="365"/>
      <c r="AL98" s="365"/>
      <c r="AM98" s="365"/>
      <c r="AN98" s="365"/>
      <c r="AO98" s="366"/>
      <c r="BL98" s="313"/>
      <c r="BM98" s="314"/>
      <c r="BN98" s="314"/>
      <c r="BO98" s="314"/>
      <c r="BP98" s="314"/>
      <c r="BQ98" s="314"/>
      <c r="BR98" s="314"/>
      <c r="BS98" s="314"/>
      <c r="BT98" s="314"/>
      <c r="BU98" s="314"/>
      <c r="BV98" s="314"/>
      <c r="BW98" s="314"/>
      <c r="BX98" s="314"/>
      <c r="BY98" s="314"/>
      <c r="BZ98" s="314"/>
      <c r="CA98" s="314"/>
      <c r="CB98" s="314"/>
      <c r="CC98" s="314"/>
      <c r="CD98" s="314"/>
      <c r="CE98" s="314"/>
      <c r="CF98" s="314"/>
      <c r="CG98" s="314"/>
      <c r="CH98" s="314"/>
      <c r="CI98" s="314"/>
      <c r="CJ98" s="314"/>
      <c r="CK98" s="314"/>
      <c r="CL98" s="315"/>
      <c r="CM98" s="313"/>
      <c r="CN98" s="314"/>
      <c r="CO98" s="314"/>
      <c r="CP98" s="314"/>
      <c r="CQ98" s="314"/>
      <c r="CR98" s="314"/>
      <c r="CS98" s="314"/>
      <c r="CT98" s="314"/>
      <c r="CU98" s="314"/>
      <c r="CV98" s="314"/>
      <c r="CW98" s="314"/>
      <c r="CX98" s="314"/>
      <c r="CY98" s="315"/>
      <c r="CZ98" s="322"/>
      <c r="DA98" s="323"/>
      <c r="DB98" s="323"/>
      <c r="DC98" s="323"/>
      <c r="DD98" s="323"/>
      <c r="DE98" s="323"/>
      <c r="DF98" s="323"/>
      <c r="DG98" s="323"/>
      <c r="DH98" s="323"/>
      <c r="DI98" s="323"/>
      <c r="DJ98" s="323"/>
      <c r="DK98" s="323"/>
      <c r="DL98" s="323"/>
      <c r="DM98" s="323"/>
      <c r="DN98" s="323"/>
      <c r="DO98" s="323"/>
      <c r="DP98" s="323"/>
      <c r="DQ98" s="323"/>
      <c r="DR98" s="323"/>
      <c r="DS98" s="323"/>
      <c r="DT98" s="324"/>
    </row>
    <row r="99" spans="4:124" ht="5.0999999999999996" customHeight="1">
      <c r="H99" s="148"/>
      <c r="I99" s="149"/>
      <c r="J99" s="149"/>
      <c r="K99" s="149"/>
      <c r="L99" s="149"/>
      <c r="M99" s="149"/>
      <c r="N99" s="149"/>
      <c r="O99" s="149"/>
      <c r="P99" s="149"/>
      <c r="Q99" s="149"/>
      <c r="R99" s="150"/>
      <c r="S99" s="364"/>
      <c r="T99" s="365"/>
      <c r="U99" s="365"/>
      <c r="V99" s="365"/>
      <c r="W99" s="365"/>
      <c r="X99" s="365"/>
      <c r="Y99" s="365"/>
      <c r="Z99" s="365"/>
      <c r="AA99" s="365"/>
      <c r="AB99" s="365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365"/>
      <c r="AN99" s="365"/>
      <c r="AO99" s="366"/>
      <c r="BL99" s="316"/>
      <c r="BM99" s="317"/>
      <c r="BN99" s="317"/>
      <c r="BO99" s="317"/>
      <c r="BP99" s="317"/>
      <c r="BQ99" s="317"/>
      <c r="BR99" s="317"/>
      <c r="BS99" s="317"/>
      <c r="BT99" s="317"/>
      <c r="BU99" s="317"/>
      <c r="BV99" s="317"/>
      <c r="BW99" s="317"/>
      <c r="BX99" s="317"/>
      <c r="BY99" s="317"/>
      <c r="BZ99" s="317"/>
      <c r="CA99" s="317"/>
      <c r="CB99" s="317"/>
      <c r="CC99" s="317"/>
      <c r="CD99" s="317"/>
      <c r="CE99" s="317"/>
      <c r="CF99" s="317"/>
      <c r="CG99" s="317"/>
      <c r="CH99" s="317"/>
      <c r="CI99" s="317"/>
      <c r="CJ99" s="317"/>
      <c r="CK99" s="317"/>
      <c r="CL99" s="318"/>
      <c r="CM99" s="316"/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7"/>
      <c r="CY99" s="318"/>
      <c r="CZ99" s="325"/>
      <c r="DA99" s="326"/>
      <c r="DB99" s="326"/>
      <c r="DC99" s="326"/>
      <c r="DD99" s="326"/>
      <c r="DE99" s="326"/>
      <c r="DF99" s="326"/>
      <c r="DG99" s="326"/>
      <c r="DH99" s="326"/>
      <c r="DI99" s="326"/>
      <c r="DJ99" s="326"/>
      <c r="DK99" s="326"/>
      <c r="DL99" s="326"/>
      <c r="DM99" s="326"/>
      <c r="DN99" s="326"/>
      <c r="DO99" s="326"/>
      <c r="DP99" s="326"/>
      <c r="DQ99" s="326"/>
      <c r="DR99" s="326"/>
      <c r="DS99" s="326"/>
      <c r="DT99" s="327"/>
    </row>
    <row r="100" spans="4:124" ht="5.0999999999999996" customHeight="1">
      <c r="H100" s="151"/>
      <c r="I100" s="152"/>
      <c r="J100" s="152"/>
      <c r="K100" s="152"/>
      <c r="L100" s="152"/>
      <c r="M100" s="152"/>
      <c r="N100" s="152"/>
      <c r="O100" s="152"/>
      <c r="P100" s="152"/>
      <c r="Q100" s="152"/>
      <c r="R100" s="153"/>
      <c r="S100" s="367"/>
      <c r="T100" s="368"/>
      <c r="U100" s="368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8"/>
      <c r="AF100" s="368"/>
      <c r="AG100" s="368"/>
      <c r="AH100" s="368"/>
      <c r="AI100" s="368"/>
      <c r="AJ100" s="368"/>
      <c r="AK100" s="368"/>
      <c r="AL100" s="368"/>
      <c r="AM100" s="368"/>
      <c r="AN100" s="368"/>
      <c r="AO100" s="369"/>
      <c r="BL100" s="316"/>
      <c r="BM100" s="317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7"/>
      <c r="CB100" s="317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8"/>
      <c r="CM100" s="316"/>
      <c r="CN100" s="317"/>
      <c r="CO100" s="317"/>
      <c r="CP100" s="317"/>
      <c r="CQ100" s="317"/>
      <c r="CR100" s="317"/>
      <c r="CS100" s="317"/>
      <c r="CT100" s="317"/>
      <c r="CU100" s="317"/>
      <c r="CV100" s="317"/>
      <c r="CW100" s="317"/>
      <c r="CX100" s="317"/>
      <c r="CY100" s="318"/>
      <c r="CZ100" s="325"/>
      <c r="DA100" s="326"/>
      <c r="DB100" s="326"/>
      <c r="DC100" s="326"/>
      <c r="DD100" s="326"/>
      <c r="DE100" s="326"/>
      <c r="DF100" s="326"/>
      <c r="DG100" s="326"/>
      <c r="DH100" s="326"/>
      <c r="DI100" s="326"/>
      <c r="DJ100" s="326"/>
      <c r="DK100" s="326"/>
      <c r="DL100" s="326"/>
      <c r="DM100" s="326"/>
      <c r="DN100" s="326"/>
      <c r="DO100" s="326"/>
      <c r="DP100" s="326"/>
      <c r="DQ100" s="326"/>
      <c r="DR100" s="326"/>
      <c r="DS100" s="326"/>
      <c r="DT100" s="327"/>
    </row>
    <row r="101" spans="4:124" ht="5.0999999999999996" customHeight="1">
      <c r="BL101" s="319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1"/>
      <c r="CM101" s="319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1"/>
      <c r="CZ101" s="328"/>
      <c r="DA101" s="329"/>
      <c r="DB101" s="329"/>
      <c r="DC101" s="329"/>
      <c r="DD101" s="329"/>
      <c r="DE101" s="329"/>
      <c r="DF101" s="329"/>
      <c r="DG101" s="329"/>
      <c r="DH101" s="329"/>
      <c r="DI101" s="329"/>
      <c r="DJ101" s="329"/>
      <c r="DK101" s="329"/>
      <c r="DL101" s="329"/>
      <c r="DM101" s="329"/>
      <c r="DN101" s="329"/>
      <c r="DO101" s="329"/>
      <c r="DP101" s="329"/>
      <c r="DQ101" s="329"/>
      <c r="DR101" s="329"/>
      <c r="DS101" s="329"/>
      <c r="DT101" s="330"/>
    </row>
    <row r="102" spans="4:124" ht="5.0999999999999996" customHeight="1">
      <c r="BL102" s="313" t="s">
        <v>47</v>
      </c>
      <c r="BM102" s="314"/>
      <c r="BN102" s="314"/>
      <c r="BO102" s="314"/>
      <c r="BP102" s="314"/>
      <c r="BQ102" s="314"/>
      <c r="BR102" s="314"/>
      <c r="BS102" s="314"/>
      <c r="BT102" s="314"/>
      <c r="BU102" s="314"/>
      <c r="BV102" s="314"/>
      <c r="BW102" s="314"/>
      <c r="BX102" s="314"/>
      <c r="BY102" s="314"/>
      <c r="BZ102" s="314"/>
      <c r="CA102" s="314"/>
      <c r="CB102" s="314"/>
      <c r="CC102" s="314"/>
      <c r="CD102" s="314"/>
      <c r="CE102" s="314"/>
      <c r="CF102" s="314"/>
      <c r="CG102" s="314"/>
      <c r="CH102" s="314"/>
      <c r="CI102" s="314"/>
      <c r="CJ102" s="314"/>
      <c r="CK102" s="314"/>
      <c r="CL102" s="314"/>
      <c r="CM102" s="314"/>
      <c r="CN102" s="314"/>
      <c r="CO102" s="314"/>
      <c r="CP102" s="314"/>
      <c r="CQ102" s="314"/>
      <c r="CR102" s="314"/>
      <c r="CS102" s="314"/>
      <c r="CT102" s="314"/>
      <c r="CU102" s="314"/>
      <c r="CV102" s="314"/>
      <c r="CW102" s="314"/>
      <c r="CX102" s="314"/>
      <c r="CY102" s="315"/>
      <c r="CZ102" s="322"/>
      <c r="DA102" s="323"/>
      <c r="DB102" s="323"/>
      <c r="DC102" s="323"/>
      <c r="DD102" s="323"/>
      <c r="DE102" s="323"/>
      <c r="DF102" s="323"/>
      <c r="DG102" s="323"/>
      <c r="DH102" s="323"/>
      <c r="DI102" s="323"/>
      <c r="DJ102" s="323"/>
      <c r="DK102" s="323"/>
      <c r="DL102" s="323"/>
      <c r="DM102" s="323"/>
      <c r="DN102" s="323"/>
      <c r="DO102" s="323"/>
      <c r="DP102" s="323"/>
      <c r="DQ102" s="323"/>
      <c r="DR102" s="323"/>
      <c r="DS102" s="323"/>
      <c r="DT102" s="324"/>
    </row>
    <row r="103" spans="4:124" ht="5.0999999999999996" customHeight="1">
      <c r="D103" s="224" t="s">
        <v>97</v>
      </c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6"/>
      <c r="R103" s="226"/>
      <c r="S103" s="226"/>
      <c r="T103" s="226"/>
      <c r="U103" s="226"/>
      <c r="V103" s="226"/>
      <c r="W103" s="227"/>
      <c r="X103" s="331" t="s">
        <v>98</v>
      </c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7"/>
      <c r="AM103" s="25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L103" s="316"/>
      <c r="BM103" s="317"/>
      <c r="BN103" s="317"/>
      <c r="BO103" s="317"/>
      <c r="BP103" s="317"/>
      <c r="BQ103" s="317"/>
      <c r="BR103" s="317"/>
      <c r="BS103" s="317"/>
      <c r="BT103" s="317"/>
      <c r="BU103" s="317"/>
      <c r="BV103" s="317"/>
      <c r="BW103" s="317"/>
      <c r="BX103" s="317"/>
      <c r="BY103" s="317"/>
      <c r="BZ103" s="317"/>
      <c r="CA103" s="317"/>
      <c r="CB103" s="317"/>
      <c r="CC103" s="317"/>
      <c r="CD103" s="317"/>
      <c r="CE103" s="317"/>
      <c r="CF103" s="317"/>
      <c r="CG103" s="317"/>
      <c r="CH103" s="317"/>
      <c r="CI103" s="317"/>
      <c r="CJ103" s="317"/>
      <c r="CK103" s="317"/>
      <c r="CL103" s="317"/>
      <c r="CM103" s="317"/>
      <c r="CN103" s="317"/>
      <c r="CO103" s="317"/>
      <c r="CP103" s="317"/>
      <c r="CQ103" s="317"/>
      <c r="CR103" s="317"/>
      <c r="CS103" s="317"/>
      <c r="CT103" s="317"/>
      <c r="CU103" s="317"/>
      <c r="CV103" s="317"/>
      <c r="CW103" s="317"/>
      <c r="CX103" s="317"/>
      <c r="CY103" s="318"/>
      <c r="CZ103" s="325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7"/>
    </row>
    <row r="104" spans="4:124" ht="5.0999999999999996" customHeight="1">
      <c r="D104" s="228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229"/>
      <c r="R104" s="229"/>
      <c r="S104" s="229"/>
      <c r="T104" s="229"/>
      <c r="U104" s="229"/>
      <c r="V104" s="229"/>
      <c r="W104" s="230"/>
      <c r="X104" s="238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40"/>
      <c r="AM104" s="25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L104" s="316"/>
      <c r="BM104" s="317"/>
      <c r="BN104" s="317"/>
      <c r="BO104" s="317"/>
      <c r="BP104" s="317"/>
      <c r="BQ104" s="317"/>
      <c r="BR104" s="317"/>
      <c r="BS104" s="317"/>
      <c r="BT104" s="317"/>
      <c r="BU104" s="317"/>
      <c r="BV104" s="317"/>
      <c r="BW104" s="317"/>
      <c r="BX104" s="317"/>
      <c r="BY104" s="317"/>
      <c r="BZ104" s="317"/>
      <c r="CA104" s="317"/>
      <c r="CB104" s="317"/>
      <c r="CC104" s="317"/>
      <c r="CD104" s="317"/>
      <c r="CE104" s="317"/>
      <c r="CF104" s="317"/>
      <c r="CG104" s="317"/>
      <c r="CH104" s="317"/>
      <c r="CI104" s="317"/>
      <c r="CJ104" s="317"/>
      <c r="CK104" s="317"/>
      <c r="CL104" s="317"/>
      <c r="CM104" s="317"/>
      <c r="CN104" s="317"/>
      <c r="CO104" s="317"/>
      <c r="CP104" s="317"/>
      <c r="CQ104" s="317"/>
      <c r="CR104" s="317"/>
      <c r="CS104" s="317"/>
      <c r="CT104" s="317"/>
      <c r="CU104" s="317"/>
      <c r="CV104" s="317"/>
      <c r="CW104" s="317"/>
      <c r="CX104" s="317"/>
      <c r="CY104" s="318"/>
      <c r="CZ104" s="325"/>
      <c r="DA104" s="326"/>
      <c r="DB104" s="326"/>
      <c r="DC104" s="326"/>
      <c r="DD104" s="326"/>
      <c r="DE104" s="326"/>
      <c r="DF104" s="326"/>
      <c r="DG104" s="326"/>
      <c r="DH104" s="326"/>
      <c r="DI104" s="326"/>
      <c r="DJ104" s="326"/>
      <c r="DK104" s="326"/>
      <c r="DL104" s="326"/>
      <c r="DM104" s="326"/>
      <c r="DN104" s="326"/>
      <c r="DO104" s="326"/>
      <c r="DP104" s="326"/>
      <c r="DQ104" s="326"/>
      <c r="DR104" s="326"/>
      <c r="DS104" s="326"/>
      <c r="DT104" s="327"/>
    </row>
    <row r="105" spans="4:124" ht="5.0999999999999996" customHeight="1">
      <c r="D105" s="228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229"/>
      <c r="R105" s="229"/>
      <c r="S105" s="229"/>
      <c r="T105" s="229"/>
      <c r="U105" s="229"/>
      <c r="V105" s="229"/>
      <c r="W105" s="230"/>
      <c r="X105" s="238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40"/>
      <c r="AM105" s="25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L105" s="319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0"/>
      <c r="CW105" s="320"/>
      <c r="CX105" s="320"/>
      <c r="CY105" s="321"/>
      <c r="CZ105" s="328"/>
      <c r="DA105" s="329"/>
      <c r="DB105" s="329"/>
      <c r="DC105" s="329"/>
      <c r="DD105" s="329"/>
      <c r="DE105" s="329"/>
      <c r="DF105" s="329"/>
      <c r="DG105" s="329"/>
      <c r="DH105" s="329"/>
      <c r="DI105" s="329"/>
      <c r="DJ105" s="329"/>
      <c r="DK105" s="329"/>
      <c r="DL105" s="329"/>
      <c r="DM105" s="329"/>
      <c r="DN105" s="329"/>
      <c r="DO105" s="329"/>
      <c r="DP105" s="329"/>
      <c r="DQ105" s="329"/>
      <c r="DR105" s="329"/>
      <c r="DS105" s="329"/>
      <c r="DT105" s="330"/>
    </row>
    <row r="106" spans="4:124" ht="5.0999999999999996" customHeight="1">
      <c r="D106" s="228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229"/>
      <c r="R106" s="229"/>
      <c r="S106" s="229"/>
      <c r="T106" s="229"/>
      <c r="U106" s="229"/>
      <c r="V106" s="229"/>
      <c r="W106" s="230"/>
      <c r="X106" s="238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40"/>
      <c r="AM106" s="25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DG106" s="22"/>
      <c r="DH106" s="22"/>
      <c r="DI106" s="22"/>
      <c r="DJ106" s="22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</row>
    <row r="107" spans="4:124" ht="8.25" customHeight="1">
      <c r="D107" s="231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3"/>
      <c r="R107" s="233"/>
      <c r="S107" s="233"/>
      <c r="T107" s="233"/>
      <c r="U107" s="233"/>
      <c r="V107" s="233"/>
      <c r="W107" s="234"/>
      <c r="X107" s="241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3"/>
      <c r="AM107" s="27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</row>
    <row r="108" spans="4:124" ht="18" customHeight="1">
      <c r="D108" s="121" t="s">
        <v>2</v>
      </c>
      <c r="E108" s="203"/>
      <c r="F108" s="203"/>
      <c r="G108" s="203"/>
      <c r="H108" s="203"/>
      <c r="I108" s="203"/>
      <c r="J108" s="203" t="s">
        <v>11</v>
      </c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4"/>
      <c r="AP108" s="203" t="s">
        <v>7</v>
      </c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 t="s">
        <v>10</v>
      </c>
      <c r="BC108" s="204"/>
      <c r="BD108" s="204"/>
      <c r="BE108" s="204"/>
      <c r="BF108" s="204"/>
      <c r="BG108" s="244" t="s">
        <v>12</v>
      </c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6"/>
      <c r="BU108" s="203" t="s">
        <v>13</v>
      </c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3" t="s">
        <v>15</v>
      </c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 t="s">
        <v>14</v>
      </c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47"/>
    </row>
    <row r="109" spans="4:124" ht="18" customHeight="1">
      <c r="D109" s="291">
        <v>43733</v>
      </c>
      <c r="E109" s="292"/>
      <c r="F109" s="292"/>
      <c r="G109" s="292"/>
      <c r="H109" s="292"/>
      <c r="I109" s="293"/>
      <c r="J109" s="294" t="s">
        <v>9</v>
      </c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6"/>
      <c r="AP109" s="312">
        <v>0.08</v>
      </c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9"/>
      <c r="BB109" s="297" t="s">
        <v>16</v>
      </c>
      <c r="BC109" s="298"/>
      <c r="BD109" s="298"/>
      <c r="BE109" s="298"/>
      <c r="BF109" s="299"/>
      <c r="BG109" s="306">
        <v>200</v>
      </c>
      <c r="BH109" s="307"/>
      <c r="BI109" s="307"/>
      <c r="BJ109" s="307"/>
      <c r="BK109" s="307"/>
      <c r="BL109" s="307"/>
      <c r="BM109" s="307"/>
      <c r="BN109" s="307"/>
      <c r="BO109" s="307"/>
      <c r="BP109" s="307"/>
      <c r="BQ109" s="307"/>
      <c r="BR109" s="307"/>
      <c r="BS109" s="307"/>
      <c r="BT109" s="308"/>
      <c r="BU109" s="309">
        <v>60</v>
      </c>
      <c r="BV109" s="310"/>
      <c r="BW109" s="310"/>
      <c r="BX109" s="310"/>
      <c r="BY109" s="310"/>
      <c r="BZ109" s="310"/>
      <c r="CA109" s="310"/>
      <c r="CB109" s="310"/>
      <c r="CC109" s="310"/>
      <c r="CD109" s="310"/>
      <c r="CE109" s="310"/>
      <c r="CF109" s="310"/>
      <c r="CG109" s="310"/>
      <c r="CH109" s="311"/>
      <c r="CI109" s="279">
        <f t="shared" ref="CI109:CI122" si="0">ROUND(BG109*BU109,0)</f>
        <v>12000</v>
      </c>
      <c r="CJ109" s="280"/>
      <c r="CK109" s="280"/>
      <c r="CL109" s="280"/>
      <c r="CM109" s="280"/>
      <c r="CN109" s="280"/>
      <c r="CO109" s="280"/>
      <c r="CP109" s="280"/>
      <c r="CQ109" s="280"/>
      <c r="CR109" s="280"/>
      <c r="CS109" s="280"/>
      <c r="CT109" s="280"/>
      <c r="CU109" s="280"/>
      <c r="CV109" s="280"/>
      <c r="CW109" s="280"/>
      <c r="CX109" s="280"/>
      <c r="CY109" s="280"/>
      <c r="CZ109" s="280"/>
      <c r="DA109" s="280"/>
      <c r="DB109" s="280"/>
      <c r="DC109" s="280"/>
      <c r="DD109" s="281"/>
      <c r="DE109" s="282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4"/>
    </row>
    <row r="110" spans="4:124" ht="18" customHeight="1">
      <c r="D110" s="291">
        <v>43741</v>
      </c>
      <c r="E110" s="292"/>
      <c r="F110" s="292"/>
      <c r="G110" s="292"/>
      <c r="H110" s="292"/>
      <c r="I110" s="293"/>
      <c r="J110" s="294" t="s">
        <v>17</v>
      </c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6"/>
      <c r="AP110" s="312">
        <v>0.1</v>
      </c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298"/>
      <c r="BA110" s="299"/>
      <c r="BB110" s="297" t="s">
        <v>16</v>
      </c>
      <c r="BC110" s="298"/>
      <c r="BD110" s="298"/>
      <c r="BE110" s="298"/>
      <c r="BF110" s="299"/>
      <c r="BG110" s="306">
        <v>200</v>
      </c>
      <c r="BH110" s="307"/>
      <c r="BI110" s="307"/>
      <c r="BJ110" s="307"/>
      <c r="BK110" s="307"/>
      <c r="BL110" s="307"/>
      <c r="BM110" s="307"/>
      <c r="BN110" s="307"/>
      <c r="BO110" s="307"/>
      <c r="BP110" s="307"/>
      <c r="BQ110" s="307"/>
      <c r="BR110" s="307"/>
      <c r="BS110" s="307"/>
      <c r="BT110" s="308"/>
      <c r="BU110" s="309">
        <v>60</v>
      </c>
      <c r="BV110" s="310"/>
      <c r="BW110" s="310"/>
      <c r="BX110" s="310"/>
      <c r="BY110" s="310"/>
      <c r="BZ110" s="310"/>
      <c r="CA110" s="310"/>
      <c r="CB110" s="310"/>
      <c r="CC110" s="310"/>
      <c r="CD110" s="310"/>
      <c r="CE110" s="310"/>
      <c r="CF110" s="310"/>
      <c r="CG110" s="310"/>
      <c r="CH110" s="311"/>
      <c r="CI110" s="279">
        <f t="shared" si="0"/>
        <v>12000</v>
      </c>
      <c r="CJ110" s="280"/>
      <c r="CK110" s="280"/>
      <c r="CL110" s="280"/>
      <c r="CM110" s="280"/>
      <c r="CN110" s="280"/>
      <c r="CO110" s="280"/>
      <c r="CP110" s="280"/>
      <c r="CQ110" s="280"/>
      <c r="CR110" s="280"/>
      <c r="CS110" s="280"/>
      <c r="CT110" s="280"/>
      <c r="CU110" s="280"/>
      <c r="CV110" s="280"/>
      <c r="CW110" s="280"/>
      <c r="CX110" s="280"/>
      <c r="CY110" s="280"/>
      <c r="CZ110" s="280"/>
      <c r="DA110" s="280"/>
      <c r="DB110" s="280"/>
      <c r="DC110" s="280"/>
      <c r="DD110" s="281"/>
      <c r="DE110" s="282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4"/>
    </row>
    <row r="111" spans="4:124" ht="18" customHeight="1">
      <c r="D111" s="291">
        <v>43753</v>
      </c>
      <c r="E111" s="292"/>
      <c r="F111" s="292"/>
      <c r="G111" s="292"/>
      <c r="H111" s="292"/>
      <c r="I111" s="293"/>
      <c r="J111" s="294" t="s">
        <v>8</v>
      </c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6"/>
      <c r="AP111" s="297" t="s">
        <v>51</v>
      </c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298"/>
      <c r="BA111" s="299"/>
      <c r="BB111" s="297" t="s">
        <v>16</v>
      </c>
      <c r="BC111" s="298"/>
      <c r="BD111" s="298"/>
      <c r="BE111" s="298"/>
      <c r="BF111" s="299"/>
      <c r="BG111" s="306">
        <v>400</v>
      </c>
      <c r="BH111" s="307"/>
      <c r="BI111" s="307"/>
      <c r="BJ111" s="307"/>
      <c r="BK111" s="307"/>
      <c r="BL111" s="307"/>
      <c r="BM111" s="307"/>
      <c r="BN111" s="307"/>
      <c r="BO111" s="307"/>
      <c r="BP111" s="307"/>
      <c r="BQ111" s="307"/>
      <c r="BR111" s="307"/>
      <c r="BS111" s="307"/>
      <c r="BT111" s="308"/>
      <c r="BU111" s="309">
        <v>3</v>
      </c>
      <c r="BV111" s="310"/>
      <c r="BW111" s="310"/>
      <c r="BX111" s="310"/>
      <c r="BY111" s="310"/>
      <c r="BZ111" s="310"/>
      <c r="CA111" s="310"/>
      <c r="CB111" s="310"/>
      <c r="CC111" s="310"/>
      <c r="CD111" s="310"/>
      <c r="CE111" s="310"/>
      <c r="CF111" s="310"/>
      <c r="CG111" s="310"/>
      <c r="CH111" s="311"/>
      <c r="CI111" s="279">
        <f t="shared" si="0"/>
        <v>1200</v>
      </c>
      <c r="CJ111" s="280"/>
      <c r="CK111" s="280"/>
      <c r="CL111" s="280"/>
      <c r="CM111" s="280"/>
      <c r="CN111" s="280"/>
      <c r="CO111" s="280"/>
      <c r="CP111" s="280"/>
      <c r="CQ111" s="280"/>
      <c r="CR111" s="280"/>
      <c r="CS111" s="280"/>
      <c r="CT111" s="280"/>
      <c r="CU111" s="280"/>
      <c r="CV111" s="280"/>
      <c r="CW111" s="280"/>
      <c r="CX111" s="280"/>
      <c r="CY111" s="280"/>
      <c r="CZ111" s="280"/>
      <c r="DA111" s="280"/>
      <c r="DB111" s="280"/>
      <c r="DC111" s="280"/>
      <c r="DD111" s="281"/>
      <c r="DE111" s="282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4"/>
    </row>
    <row r="112" spans="4:124" ht="18" customHeight="1">
      <c r="D112" s="291">
        <v>43748</v>
      </c>
      <c r="E112" s="292"/>
      <c r="F112" s="292"/>
      <c r="G112" s="292"/>
      <c r="H112" s="292"/>
      <c r="I112" s="293"/>
      <c r="J112" s="294" t="s">
        <v>84</v>
      </c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6"/>
      <c r="AP112" s="312" t="s">
        <v>37</v>
      </c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9"/>
      <c r="BB112" s="297" t="s">
        <v>16</v>
      </c>
      <c r="BC112" s="298"/>
      <c r="BD112" s="298"/>
      <c r="BE112" s="298"/>
      <c r="BF112" s="299"/>
      <c r="BG112" s="306">
        <v>10</v>
      </c>
      <c r="BH112" s="307"/>
      <c r="BI112" s="307"/>
      <c r="BJ112" s="307"/>
      <c r="BK112" s="307"/>
      <c r="BL112" s="307"/>
      <c r="BM112" s="307"/>
      <c r="BN112" s="307"/>
      <c r="BO112" s="307"/>
      <c r="BP112" s="307"/>
      <c r="BQ112" s="307"/>
      <c r="BR112" s="307"/>
      <c r="BS112" s="307"/>
      <c r="BT112" s="308"/>
      <c r="BU112" s="309">
        <v>300</v>
      </c>
      <c r="BV112" s="310"/>
      <c r="BW112" s="310"/>
      <c r="BX112" s="310"/>
      <c r="BY112" s="310"/>
      <c r="BZ112" s="310"/>
      <c r="CA112" s="310"/>
      <c r="CB112" s="310"/>
      <c r="CC112" s="310"/>
      <c r="CD112" s="310"/>
      <c r="CE112" s="310"/>
      <c r="CF112" s="310"/>
      <c r="CG112" s="310"/>
      <c r="CH112" s="311"/>
      <c r="CI112" s="279">
        <f t="shared" si="0"/>
        <v>3000</v>
      </c>
      <c r="CJ112" s="280"/>
      <c r="CK112" s="280"/>
      <c r="CL112" s="280"/>
      <c r="CM112" s="280"/>
      <c r="CN112" s="280"/>
      <c r="CO112" s="280"/>
      <c r="CP112" s="280"/>
      <c r="CQ112" s="280"/>
      <c r="CR112" s="280"/>
      <c r="CS112" s="280"/>
      <c r="CT112" s="280"/>
      <c r="CU112" s="280"/>
      <c r="CV112" s="280"/>
      <c r="CW112" s="280"/>
      <c r="CX112" s="280"/>
      <c r="CY112" s="280"/>
      <c r="CZ112" s="280"/>
      <c r="DA112" s="280"/>
      <c r="DB112" s="280"/>
      <c r="DC112" s="280"/>
      <c r="DD112" s="281"/>
      <c r="DE112" s="282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4"/>
    </row>
    <row r="113" spans="4:124" ht="18" customHeight="1">
      <c r="D113" s="291"/>
      <c r="E113" s="292"/>
      <c r="F113" s="292"/>
      <c r="G113" s="292"/>
      <c r="H113" s="292"/>
      <c r="I113" s="293"/>
      <c r="J113" s="294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6"/>
      <c r="AP113" s="297"/>
      <c r="AQ113" s="298"/>
      <c r="AR113" s="298"/>
      <c r="AS113" s="298"/>
      <c r="AT113" s="298"/>
      <c r="AU113" s="298"/>
      <c r="AV113" s="298"/>
      <c r="AW113" s="298"/>
      <c r="AX113" s="298"/>
      <c r="AY113" s="298"/>
      <c r="AZ113" s="298"/>
      <c r="BA113" s="299"/>
      <c r="BB113" s="297"/>
      <c r="BC113" s="298"/>
      <c r="BD113" s="298"/>
      <c r="BE113" s="298"/>
      <c r="BF113" s="299"/>
      <c r="BG113" s="300"/>
      <c r="BH113" s="301"/>
      <c r="BI113" s="301"/>
      <c r="BJ113" s="301"/>
      <c r="BK113" s="301"/>
      <c r="BL113" s="301"/>
      <c r="BM113" s="301"/>
      <c r="BN113" s="301"/>
      <c r="BO113" s="301"/>
      <c r="BP113" s="301"/>
      <c r="BQ113" s="301"/>
      <c r="BR113" s="301"/>
      <c r="BS113" s="301"/>
      <c r="BT113" s="302"/>
      <c r="BU113" s="303"/>
      <c r="BV113" s="304"/>
      <c r="BW113" s="304"/>
      <c r="BX113" s="304"/>
      <c r="BY113" s="304"/>
      <c r="BZ113" s="304"/>
      <c r="CA113" s="304"/>
      <c r="CB113" s="304"/>
      <c r="CC113" s="304"/>
      <c r="CD113" s="304"/>
      <c r="CE113" s="304"/>
      <c r="CF113" s="304"/>
      <c r="CG113" s="304"/>
      <c r="CH113" s="305"/>
      <c r="CI113" s="279">
        <f t="shared" si="0"/>
        <v>0</v>
      </c>
      <c r="CJ113" s="280"/>
      <c r="CK113" s="280"/>
      <c r="CL113" s="280"/>
      <c r="CM113" s="280"/>
      <c r="CN113" s="280"/>
      <c r="CO113" s="280"/>
      <c r="CP113" s="280"/>
      <c r="CQ113" s="280"/>
      <c r="CR113" s="280"/>
      <c r="CS113" s="280"/>
      <c r="CT113" s="280"/>
      <c r="CU113" s="280"/>
      <c r="CV113" s="280"/>
      <c r="CW113" s="280"/>
      <c r="CX113" s="280"/>
      <c r="CY113" s="280"/>
      <c r="CZ113" s="280"/>
      <c r="DA113" s="280"/>
      <c r="DB113" s="280"/>
      <c r="DC113" s="280"/>
      <c r="DD113" s="281"/>
      <c r="DE113" s="282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4"/>
    </row>
    <row r="114" spans="4:124" ht="18" customHeight="1">
      <c r="D114" s="291"/>
      <c r="E114" s="292"/>
      <c r="F114" s="292"/>
      <c r="G114" s="292"/>
      <c r="H114" s="292"/>
      <c r="I114" s="293"/>
      <c r="J114" s="294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6"/>
      <c r="AP114" s="297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9"/>
      <c r="BB114" s="297"/>
      <c r="BC114" s="298"/>
      <c r="BD114" s="298"/>
      <c r="BE114" s="298"/>
      <c r="BF114" s="299"/>
      <c r="BG114" s="300"/>
      <c r="BH114" s="301"/>
      <c r="BI114" s="301"/>
      <c r="BJ114" s="301"/>
      <c r="BK114" s="301"/>
      <c r="BL114" s="301"/>
      <c r="BM114" s="301"/>
      <c r="BN114" s="301"/>
      <c r="BO114" s="301"/>
      <c r="BP114" s="301"/>
      <c r="BQ114" s="301"/>
      <c r="BR114" s="301"/>
      <c r="BS114" s="301"/>
      <c r="BT114" s="302"/>
      <c r="BU114" s="303"/>
      <c r="BV114" s="304"/>
      <c r="BW114" s="304"/>
      <c r="BX114" s="304"/>
      <c r="BY114" s="304"/>
      <c r="BZ114" s="304"/>
      <c r="CA114" s="304"/>
      <c r="CB114" s="304"/>
      <c r="CC114" s="304"/>
      <c r="CD114" s="304"/>
      <c r="CE114" s="304"/>
      <c r="CF114" s="304"/>
      <c r="CG114" s="304"/>
      <c r="CH114" s="305"/>
      <c r="CI114" s="279">
        <f t="shared" si="0"/>
        <v>0</v>
      </c>
      <c r="CJ114" s="280"/>
      <c r="CK114" s="280"/>
      <c r="CL114" s="280"/>
      <c r="CM114" s="280"/>
      <c r="CN114" s="280"/>
      <c r="CO114" s="280"/>
      <c r="CP114" s="280"/>
      <c r="CQ114" s="280"/>
      <c r="CR114" s="280"/>
      <c r="CS114" s="280"/>
      <c r="CT114" s="280"/>
      <c r="CU114" s="280"/>
      <c r="CV114" s="280"/>
      <c r="CW114" s="280"/>
      <c r="CX114" s="280"/>
      <c r="CY114" s="280"/>
      <c r="CZ114" s="280"/>
      <c r="DA114" s="280"/>
      <c r="DB114" s="280"/>
      <c r="DC114" s="280"/>
      <c r="DD114" s="281"/>
      <c r="DE114" s="282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4"/>
    </row>
    <row r="115" spans="4:124" ht="18" customHeight="1">
      <c r="D115" s="291"/>
      <c r="E115" s="292"/>
      <c r="F115" s="292"/>
      <c r="G115" s="292"/>
      <c r="H115" s="292"/>
      <c r="I115" s="293"/>
      <c r="J115" s="294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5"/>
      <c r="AI115" s="295"/>
      <c r="AJ115" s="295"/>
      <c r="AK115" s="295"/>
      <c r="AL115" s="295"/>
      <c r="AM115" s="295"/>
      <c r="AN115" s="295"/>
      <c r="AO115" s="296"/>
      <c r="AP115" s="297"/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298"/>
      <c r="BA115" s="299"/>
      <c r="BB115" s="297"/>
      <c r="BC115" s="298"/>
      <c r="BD115" s="298"/>
      <c r="BE115" s="298"/>
      <c r="BF115" s="299"/>
      <c r="BG115" s="300"/>
      <c r="BH115" s="301"/>
      <c r="BI115" s="301"/>
      <c r="BJ115" s="301"/>
      <c r="BK115" s="301"/>
      <c r="BL115" s="301"/>
      <c r="BM115" s="301"/>
      <c r="BN115" s="301"/>
      <c r="BO115" s="301"/>
      <c r="BP115" s="301"/>
      <c r="BQ115" s="301"/>
      <c r="BR115" s="301"/>
      <c r="BS115" s="301"/>
      <c r="BT115" s="302"/>
      <c r="BU115" s="303"/>
      <c r="BV115" s="304"/>
      <c r="BW115" s="304"/>
      <c r="BX115" s="304"/>
      <c r="BY115" s="304"/>
      <c r="BZ115" s="304"/>
      <c r="CA115" s="304"/>
      <c r="CB115" s="304"/>
      <c r="CC115" s="304"/>
      <c r="CD115" s="304"/>
      <c r="CE115" s="304"/>
      <c r="CF115" s="304"/>
      <c r="CG115" s="304"/>
      <c r="CH115" s="305"/>
      <c r="CI115" s="279">
        <f>ROUND(BG115*BU115,0)</f>
        <v>0</v>
      </c>
      <c r="CJ115" s="280"/>
      <c r="CK115" s="280"/>
      <c r="CL115" s="280"/>
      <c r="CM115" s="280"/>
      <c r="CN115" s="280"/>
      <c r="CO115" s="280"/>
      <c r="CP115" s="280"/>
      <c r="CQ115" s="280"/>
      <c r="CR115" s="280"/>
      <c r="CS115" s="280"/>
      <c r="CT115" s="280"/>
      <c r="CU115" s="280"/>
      <c r="CV115" s="280"/>
      <c r="CW115" s="280"/>
      <c r="CX115" s="280"/>
      <c r="CY115" s="280"/>
      <c r="CZ115" s="280"/>
      <c r="DA115" s="280"/>
      <c r="DB115" s="280"/>
      <c r="DC115" s="280"/>
      <c r="DD115" s="281"/>
      <c r="DE115" s="282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4"/>
    </row>
    <row r="116" spans="4:124" ht="18" customHeight="1">
      <c r="D116" s="291"/>
      <c r="E116" s="292"/>
      <c r="F116" s="292"/>
      <c r="G116" s="292"/>
      <c r="H116" s="292"/>
      <c r="I116" s="293"/>
      <c r="J116" s="294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295"/>
      <c r="AL116" s="295"/>
      <c r="AM116" s="295"/>
      <c r="AN116" s="295"/>
      <c r="AO116" s="296"/>
      <c r="AP116" s="297"/>
      <c r="AQ116" s="298"/>
      <c r="AR116" s="298"/>
      <c r="AS116" s="298"/>
      <c r="AT116" s="298"/>
      <c r="AU116" s="298"/>
      <c r="AV116" s="298"/>
      <c r="AW116" s="298"/>
      <c r="AX116" s="298"/>
      <c r="AY116" s="298"/>
      <c r="AZ116" s="298"/>
      <c r="BA116" s="299"/>
      <c r="BB116" s="297"/>
      <c r="BC116" s="298"/>
      <c r="BD116" s="298"/>
      <c r="BE116" s="298"/>
      <c r="BF116" s="299"/>
      <c r="BG116" s="300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301"/>
      <c r="BR116" s="301"/>
      <c r="BS116" s="301"/>
      <c r="BT116" s="302"/>
      <c r="BU116" s="303"/>
      <c r="BV116" s="304"/>
      <c r="BW116" s="304"/>
      <c r="BX116" s="304"/>
      <c r="BY116" s="304"/>
      <c r="BZ116" s="304"/>
      <c r="CA116" s="304"/>
      <c r="CB116" s="304"/>
      <c r="CC116" s="304"/>
      <c r="CD116" s="304"/>
      <c r="CE116" s="304"/>
      <c r="CF116" s="304"/>
      <c r="CG116" s="304"/>
      <c r="CH116" s="305"/>
      <c r="CI116" s="279">
        <f t="shared" si="0"/>
        <v>0</v>
      </c>
      <c r="CJ116" s="280"/>
      <c r="CK116" s="280"/>
      <c r="CL116" s="280"/>
      <c r="CM116" s="280"/>
      <c r="CN116" s="280"/>
      <c r="CO116" s="280"/>
      <c r="CP116" s="280"/>
      <c r="CQ116" s="280"/>
      <c r="CR116" s="280"/>
      <c r="CS116" s="280"/>
      <c r="CT116" s="280"/>
      <c r="CU116" s="280"/>
      <c r="CV116" s="280"/>
      <c r="CW116" s="280"/>
      <c r="CX116" s="280"/>
      <c r="CY116" s="280"/>
      <c r="CZ116" s="280"/>
      <c r="DA116" s="280"/>
      <c r="DB116" s="280"/>
      <c r="DC116" s="280"/>
      <c r="DD116" s="281"/>
      <c r="DE116" s="282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4"/>
    </row>
    <row r="117" spans="4:124" ht="18" customHeight="1">
      <c r="D117" s="291"/>
      <c r="E117" s="292"/>
      <c r="F117" s="292"/>
      <c r="G117" s="292"/>
      <c r="H117" s="292"/>
      <c r="I117" s="293"/>
      <c r="J117" s="294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6"/>
      <c r="AP117" s="297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9"/>
      <c r="BB117" s="297"/>
      <c r="BC117" s="298"/>
      <c r="BD117" s="298"/>
      <c r="BE117" s="298"/>
      <c r="BF117" s="299"/>
      <c r="BG117" s="300"/>
      <c r="BH117" s="301"/>
      <c r="BI117" s="301"/>
      <c r="BJ117" s="301"/>
      <c r="BK117" s="301"/>
      <c r="BL117" s="301"/>
      <c r="BM117" s="301"/>
      <c r="BN117" s="301"/>
      <c r="BO117" s="301"/>
      <c r="BP117" s="301"/>
      <c r="BQ117" s="301"/>
      <c r="BR117" s="301"/>
      <c r="BS117" s="301"/>
      <c r="BT117" s="302"/>
      <c r="BU117" s="303"/>
      <c r="BV117" s="304"/>
      <c r="BW117" s="304"/>
      <c r="BX117" s="304"/>
      <c r="BY117" s="304"/>
      <c r="BZ117" s="304"/>
      <c r="CA117" s="304"/>
      <c r="CB117" s="304"/>
      <c r="CC117" s="304"/>
      <c r="CD117" s="304"/>
      <c r="CE117" s="304"/>
      <c r="CF117" s="304"/>
      <c r="CG117" s="304"/>
      <c r="CH117" s="305"/>
      <c r="CI117" s="279">
        <f t="shared" si="0"/>
        <v>0</v>
      </c>
      <c r="CJ117" s="280"/>
      <c r="CK117" s="280"/>
      <c r="CL117" s="280"/>
      <c r="CM117" s="280"/>
      <c r="CN117" s="280"/>
      <c r="CO117" s="280"/>
      <c r="CP117" s="280"/>
      <c r="CQ117" s="280"/>
      <c r="CR117" s="280"/>
      <c r="CS117" s="280"/>
      <c r="CT117" s="280"/>
      <c r="CU117" s="280"/>
      <c r="CV117" s="280"/>
      <c r="CW117" s="280"/>
      <c r="CX117" s="280"/>
      <c r="CY117" s="280"/>
      <c r="CZ117" s="280"/>
      <c r="DA117" s="280"/>
      <c r="DB117" s="280"/>
      <c r="DC117" s="280"/>
      <c r="DD117" s="281"/>
      <c r="DE117" s="282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4"/>
    </row>
    <row r="118" spans="4:124" ht="18" customHeight="1">
      <c r="D118" s="291"/>
      <c r="E118" s="292"/>
      <c r="F118" s="292"/>
      <c r="G118" s="292"/>
      <c r="H118" s="292"/>
      <c r="I118" s="293"/>
      <c r="J118" s="294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95"/>
      <c r="AK118" s="295"/>
      <c r="AL118" s="295"/>
      <c r="AM118" s="295"/>
      <c r="AN118" s="295"/>
      <c r="AO118" s="296"/>
      <c r="AP118" s="297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9"/>
      <c r="BB118" s="297"/>
      <c r="BC118" s="298"/>
      <c r="BD118" s="298"/>
      <c r="BE118" s="298"/>
      <c r="BF118" s="299"/>
      <c r="BG118" s="300"/>
      <c r="BH118" s="301"/>
      <c r="BI118" s="301"/>
      <c r="BJ118" s="301"/>
      <c r="BK118" s="301"/>
      <c r="BL118" s="301"/>
      <c r="BM118" s="301"/>
      <c r="BN118" s="301"/>
      <c r="BO118" s="301"/>
      <c r="BP118" s="301"/>
      <c r="BQ118" s="301"/>
      <c r="BR118" s="301"/>
      <c r="BS118" s="301"/>
      <c r="BT118" s="302"/>
      <c r="BU118" s="303"/>
      <c r="BV118" s="304"/>
      <c r="BW118" s="304"/>
      <c r="BX118" s="304"/>
      <c r="BY118" s="304"/>
      <c r="BZ118" s="304"/>
      <c r="CA118" s="304"/>
      <c r="CB118" s="304"/>
      <c r="CC118" s="304"/>
      <c r="CD118" s="304"/>
      <c r="CE118" s="304"/>
      <c r="CF118" s="304"/>
      <c r="CG118" s="304"/>
      <c r="CH118" s="305"/>
      <c r="CI118" s="279">
        <f t="shared" si="0"/>
        <v>0</v>
      </c>
      <c r="CJ118" s="280"/>
      <c r="CK118" s="280"/>
      <c r="CL118" s="280"/>
      <c r="CM118" s="280"/>
      <c r="CN118" s="280"/>
      <c r="CO118" s="280"/>
      <c r="CP118" s="280"/>
      <c r="CQ118" s="280"/>
      <c r="CR118" s="280"/>
      <c r="CS118" s="280"/>
      <c r="CT118" s="280"/>
      <c r="CU118" s="280"/>
      <c r="CV118" s="280"/>
      <c r="CW118" s="280"/>
      <c r="CX118" s="280"/>
      <c r="CY118" s="280"/>
      <c r="CZ118" s="280"/>
      <c r="DA118" s="280"/>
      <c r="DB118" s="280"/>
      <c r="DC118" s="280"/>
      <c r="DD118" s="281"/>
      <c r="DE118" s="282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4"/>
    </row>
    <row r="119" spans="4:124" ht="18" customHeight="1">
      <c r="D119" s="291"/>
      <c r="E119" s="292"/>
      <c r="F119" s="292"/>
      <c r="G119" s="292"/>
      <c r="H119" s="292"/>
      <c r="I119" s="293"/>
      <c r="J119" s="294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6"/>
      <c r="AP119" s="297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9"/>
      <c r="BB119" s="297"/>
      <c r="BC119" s="298"/>
      <c r="BD119" s="298"/>
      <c r="BE119" s="298"/>
      <c r="BF119" s="299"/>
      <c r="BG119" s="300"/>
      <c r="BH119" s="301"/>
      <c r="BI119" s="301"/>
      <c r="BJ119" s="301"/>
      <c r="BK119" s="301"/>
      <c r="BL119" s="301"/>
      <c r="BM119" s="301"/>
      <c r="BN119" s="301"/>
      <c r="BO119" s="301"/>
      <c r="BP119" s="301"/>
      <c r="BQ119" s="301"/>
      <c r="BR119" s="301"/>
      <c r="BS119" s="301"/>
      <c r="BT119" s="302"/>
      <c r="BU119" s="303"/>
      <c r="BV119" s="304"/>
      <c r="BW119" s="304"/>
      <c r="BX119" s="304"/>
      <c r="BY119" s="304"/>
      <c r="BZ119" s="304"/>
      <c r="CA119" s="304"/>
      <c r="CB119" s="304"/>
      <c r="CC119" s="304"/>
      <c r="CD119" s="304"/>
      <c r="CE119" s="304"/>
      <c r="CF119" s="304"/>
      <c r="CG119" s="304"/>
      <c r="CH119" s="305"/>
      <c r="CI119" s="279">
        <f t="shared" si="0"/>
        <v>0</v>
      </c>
      <c r="CJ119" s="280"/>
      <c r="CK119" s="280"/>
      <c r="CL119" s="280"/>
      <c r="CM119" s="280"/>
      <c r="CN119" s="280"/>
      <c r="CO119" s="280"/>
      <c r="CP119" s="280"/>
      <c r="CQ119" s="280"/>
      <c r="CR119" s="280"/>
      <c r="CS119" s="280"/>
      <c r="CT119" s="280"/>
      <c r="CU119" s="280"/>
      <c r="CV119" s="280"/>
      <c r="CW119" s="280"/>
      <c r="CX119" s="280"/>
      <c r="CY119" s="280"/>
      <c r="CZ119" s="280"/>
      <c r="DA119" s="280"/>
      <c r="DB119" s="280"/>
      <c r="DC119" s="280"/>
      <c r="DD119" s="281"/>
      <c r="DE119" s="282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4"/>
    </row>
    <row r="120" spans="4:124" ht="18" customHeight="1">
      <c r="D120" s="291"/>
      <c r="E120" s="292"/>
      <c r="F120" s="292"/>
      <c r="G120" s="292"/>
      <c r="H120" s="292"/>
      <c r="I120" s="293"/>
      <c r="J120" s="294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  <c r="AG120" s="295"/>
      <c r="AH120" s="295"/>
      <c r="AI120" s="295"/>
      <c r="AJ120" s="295"/>
      <c r="AK120" s="295"/>
      <c r="AL120" s="295"/>
      <c r="AM120" s="295"/>
      <c r="AN120" s="295"/>
      <c r="AO120" s="296"/>
      <c r="AP120" s="297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9"/>
      <c r="BB120" s="297"/>
      <c r="BC120" s="298"/>
      <c r="BD120" s="298"/>
      <c r="BE120" s="298"/>
      <c r="BF120" s="299"/>
      <c r="BG120" s="300"/>
      <c r="BH120" s="301"/>
      <c r="BI120" s="301"/>
      <c r="BJ120" s="301"/>
      <c r="BK120" s="301"/>
      <c r="BL120" s="301"/>
      <c r="BM120" s="301"/>
      <c r="BN120" s="301"/>
      <c r="BO120" s="301"/>
      <c r="BP120" s="301"/>
      <c r="BQ120" s="301"/>
      <c r="BR120" s="301"/>
      <c r="BS120" s="301"/>
      <c r="BT120" s="302"/>
      <c r="BU120" s="303"/>
      <c r="BV120" s="304"/>
      <c r="BW120" s="304"/>
      <c r="BX120" s="304"/>
      <c r="BY120" s="304"/>
      <c r="BZ120" s="304"/>
      <c r="CA120" s="304"/>
      <c r="CB120" s="304"/>
      <c r="CC120" s="304"/>
      <c r="CD120" s="304"/>
      <c r="CE120" s="304"/>
      <c r="CF120" s="304"/>
      <c r="CG120" s="304"/>
      <c r="CH120" s="305"/>
      <c r="CI120" s="279">
        <f t="shared" si="0"/>
        <v>0</v>
      </c>
      <c r="CJ120" s="280"/>
      <c r="CK120" s="280"/>
      <c r="CL120" s="280"/>
      <c r="CM120" s="280"/>
      <c r="CN120" s="280"/>
      <c r="CO120" s="280"/>
      <c r="CP120" s="280"/>
      <c r="CQ120" s="280"/>
      <c r="CR120" s="280"/>
      <c r="CS120" s="280"/>
      <c r="CT120" s="280"/>
      <c r="CU120" s="280"/>
      <c r="CV120" s="280"/>
      <c r="CW120" s="280"/>
      <c r="CX120" s="280"/>
      <c r="CY120" s="280"/>
      <c r="CZ120" s="280"/>
      <c r="DA120" s="280"/>
      <c r="DB120" s="280"/>
      <c r="DC120" s="280"/>
      <c r="DD120" s="281"/>
      <c r="DE120" s="282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4"/>
    </row>
    <row r="121" spans="4:124" ht="18" customHeight="1">
      <c r="D121" s="291"/>
      <c r="E121" s="292"/>
      <c r="F121" s="292"/>
      <c r="G121" s="292"/>
      <c r="H121" s="292"/>
      <c r="I121" s="293"/>
      <c r="J121" s="294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6"/>
      <c r="AP121" s="297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9"/>
      <c r="BB121" s="297"/>
      <c r="BC121" s="298"/>
      <c r="BD121" s="298"/>
      <c r="BE121" s="298"/>
      <c r="BF121" s="299"/>
      <c r="BG121" s="300"/>
      <c r="BH121" s="301"/>
      <c r="BI121" s="301"/>
      <c r="BJ121" s="301"/>
      <c r="BK121" s="301"/>
      <c r="BL121" s="301"/>
      <c r="BM121" s="301"/>
      <c r="BN121" s="301"/>
      <c r="BO121" s="301"/>
      <c r="BP121" s="301"/>
      <c r="BQ121" s="301"/>
      <c r="BR121" s="301"/>
      <c r="BS121" s="301"/>
      <c r="BT121" s="302"/>
      <c r="BU121" s="303"/>
      <c r="BV121" s="304"/>
      <c r="BW121" s="304"/>
      <c r="BX121" s="304"/>
      <c r="BY121" s="304"/>
      <c r="BZ121" s="304"/>
      <c r="CA121" s="304"/>
      <c r="CB121" s="304"/>
      <c r="CC121" s="304"/>
      <c r="CD121" s="304"/>
      <c r="CE121" s="304"/>
      <c r="CF121" s="304"/>
      <c r="CG121" s="304"/>
      <c r="CH121" s="305"/>
      <c r="CI121" s="279">
        <f t="shared" si="0"/>
        <v>0</v>
      </c>
      <c r="CJ121" s="280"/>
      <c r="CK121" s="280"/>
      <c r="CL121" s="280"/>
      <c r="CM121" s="280"/>
      <c r="CN121" s="280"/>
      <c r="CO121" s="280"/>
      <c r="CP121" s="280"/>
      <c r="CQ121" s="280"/>
      <c r="CR121" s="280"/>
      <c r="CS121" s="280"/>
      <c r="CT121" s="280"/>
      <c r="CU121" s="280"/>
      <c r="CV121" s="280"/>
      <c r="CW121" s="280"/>
      <c r="CX121" s="280"/>
      <c r="CY121" s="280"/>
      <c r="CZ121" s="280"/>
      <c r="DA121" s="280"/>
      <c r="DB121" s="280"/>
      <c r="DC121" s="280"/>
      <c r="DD121" s="281"/>
      <c r="DE121" s="282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4"/>
    </row>
    <row r="122" spans="4:124" ht="18" customHeight="1">
      <c r="D122" s="291"/>
      <c r="E122" s="292"/>
      <c r="F122" s="292"/>
      <c r="G122" s="292"/>
      <c r="H122" s="292"/>
      <c r="I122" s="293"/>
      <c r="J122" s="294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5"/>
      <c r="AK122" s="295"/>
      <c r="AL122" s="295"/>
      <c r="AM122" s="295"/>
      <c r="AN122" s="295"/>
      <c r="AO122" s="296"/>
      <c r="AP122" s="297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9"/>
      <c r="BB122" s="297"/>
      <c r="BC122" s="298"/>
      <c r="BD122" s="298"/>
      <c r="BE122" s="298"/>
      <c r="BF122" s="299"/>
      <c r="BG122" s="300"/>
      <c r="BH122" s="301"/>
      <c r="BI122" s="301"/>
      <c r="BJ122" s="301"/>
      <c r="BK122" s="301"/>
      <c r="BL122" s="301"/>
      <c r="BM122" s="301"/>
      <c r="BN122" s="301"/>
      <c r="BO122" s="301"/>
      <c r="BP122" s="301"/>
      <c r="BQ122" s="301"/>
      <c r="BR122" s="301"/>
      <c r="BS122" s="301"/>
      <c r="BT122" s="302"/>
      <c r="BU122" s="303"/>
      <c r="BV122" s="304"/>
      <c r="BW122" s="304"/>
      <c r="BX122" s="304"/>
      <c r="BY122" s="304"/>
      <c r="BZ122" s="304"/>
      <c r="CA122" s="304"/>
      <c r="CB122" s="304"/>
      <c r="CC122" s="304"/>
      <c r="CD122" s="304"/>
      <c r="CE122" s="304"/>
      <c r="CF122" s="304"/>
      <c r="CG122" s="304"/>
      <c r="CH122" s="305"/>
      <c r="CI122" s="279">
        <f t="shared" si="0"/>
        <v>0</v>
      </c>
      <c r="CJ122" s="280"/>
      <c r="CK122" s="280"/>
      <c r="CL122" s="280"/>
      <c r="CM122" s="280"/>
      <c r="CN122" s="280"/>
      <c r="CO122" s="280"/>
      <c r="CP122" s="280"/>
      <c r="CQ122" s="280"/>
      <c r="CR122" s="280"/>
      <c r="CS122" s="280"/>
      <c r="CT122" s="280"/>
      <c r="CU122" s="280"/>
      <c r="CV122" s="280"/>
      <c r="CW122" s="280"/>
      <c r="CX122" s="280"/>
      <c r="CY122" s="280"/>
      <c r="CZ122" s="280"/>
      <c r="DA122" s="280"/>
      <c r="DB122" s="280"/>
      <c r="DC122" s="280"/>
      <c r="DD122" s="281"/>
      <c r="DE122" s="282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4"/>
    </row>
    <row r="123" spans="4:124" ht="18" customHeight="1">
      <c r="D123" s="258"/>
      <c r="E123" s="259"/>
      <c r="F123" s="259"/>
      <c r="G123" s="259"/>
      <c r="H123" s="259"/>
      <c r="I123" s="259"/>
      <c r="J123" s="260" t="s">
        <v>33</v>
      </c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88"/>
      <c r="BH123" s="288"/>
      <c r="BI123" s="288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  <c r="BU123" s="289"/>
      <c r="BV123" s="289"/>
      <c r="BW123" s="289"/>
      <c r="BX123" s="289"/>
      <c r="BY123" s="289"/>
      <c r="BZ123" s="289"/>
      <c r="CA123" s="289"/>
      <c r="CB123" s="289"/>
      <c r="CC123" s="289"/>
      <c r="CD123" s="289"/>
      <c r="CE123" s="289"/>
      <c r="CF123" s="289"/>
      <c r="CG123" s="289"/>
      <c r="CH123" s="290"/>
      <c r="CI123" s="285">
        <f>SUM(CI109:DD122)</f>
        <v>28200</v>
      </c>
      <c r="CJ123" s="286"/>
      <c r="CK123" s="286"/>
      <c r="CL123" s="286"/>
      <c r="CM123" s="286"/>
      <c r="CN123" s="286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6"/>
      <c r="DB123" s="286"/>
      <c r="DC123" s="286"/>
      <c r="DD123" s="287"/>
      <c r="DE123" s="252"/>
      <c r="DF123" s="253"/>
      <c r="DG123" s="253"/>
      <c r="DH123" s="253"/>
      <c r="DI123" s="253"/>
      <c r="DJ123" s="253"/>
      <c r="DK123" s="253"/>
      <c r="DL123" s="253"/>
      <c r="DM123" s="253"/>
      <c r="DN123" s="253"/>
      <c r="DO123" s="253"/>
      <c r="DP123" s="253"/>
      <c r="DQ123" s="253"/>
      <c r="DR123" s="253"/>
      <c r="DS123" s="253"/>
      <c r="DT123" s="254"/>
    </row>
    <row r="124" spans="4:124" ht="9.75" customHeight="1">
      <c r="D124" s="6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</row>
    <row r="125" spans="4:124" ht="17.25" customHeight="1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65" t="s">
        <v>53</v>
      </c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5" t="s">
        <v>48</v>
      </c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49" t="s">
        <v>49</v>
      </c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1"/>
      <c r="CY125" s="49" t="s">
        <v>50</v>
      </c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1"/>
    </row>
    <row r="126" spans="4:124" ht="18" customHeight="1">
      <c r="D126" s="45"/>
      <c r="E126" s="45"/>
      <c r="F126" s="45"/>
      <c r="G126" s="45"/>
      <c r="H126" s="45"/>
      <c r="I126" s="45"/>
      <c r="J126" s="58"/>
      <c r="K126" s="58"/>
      <c r="L126" s="58"/>
      <c r="M126" s="58"/>
      <c r="N126" s="58"/>
      <c r="O126" s="58"/>
      <c r="P126" s="41"/>
      <c r="Q126" s="41"/>
      <c r="R126" s="41"/>
      <c r="S126" s="41"/>
      <c r="T126" s="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76">
        <v>10</v>
      </c>
      <c r="AL126" s="77"/>
      <c r="AM126" s="77"/>
      <c r="AN126" s="77"/>
      <c r="AO126" s="78" t="s">
        <v>18</v>
      </c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9"/>
      <c r="BG126" s="72">
        <f>+CC126+CY126</f>
        <v>13200</v>
      </c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4"/>
      <c r="CC126" s="69">
        <f>(SUMIF($AP$109:$BA$122,"10％",$CI$109:$DD$122))</f>
        <v>12000</v>
      </c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1"/>
      <c r="CY126" s="69">
        <f>IF(DV130="切捨て",ROUNDDOWN(CC126*10%,0),ROUND(CC126*10%,0))</f>
        <v>1200</v>
      </c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1"/>
    </row>
    <row r="127" spans="4:124" ht="18" customHeight="1">
      <c r="D127" s="45"/>
      <c r="E127" s="45"/>
      <c r="F127" s="45"/>
      <c r="G127" s="45"/>
      <c r="H127" s="45"/>
      <c r="I127" s="45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76">
        <v>8</v>
      </c>
      <c r="AL127" s="77"/>
      <c r="AM127" s="77"/>
      <c r="AN127" s="77"/>
      <c r="AO127" s="78" t="s">
        <v>34</v>
      </c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9"/>
      <c r="BG127" s="72">
        <f>+CC127+CY127</f>
        <v>3240</v>
      </c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4"/>
      <c r="CC127" s="69">
        <f>(SUMIF($AP$109:$BA$122,"８％（軽減税率）",$CI$109:$DD$122))</f>
        <v>3000</v>
      </c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1"/>
      <c r="CY127" s="69">
        <f>IF(DV130="切捨て",ROUNDDOWN(CC127*8%,0),ROUND(CC127*8%,0))</f>
        <v>240</v>
      </c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1"/>
    </row>
    <row r="128" spans="4:124" ht="18" customHeight="1">
      <c r="D128" s="45"/>
      <c r="E128" s="45"/>
      <c r="F128" s="45"/>
      <c r="G128" s="45"/>
      <c r="H128" s="45"/>
      <c r="I128" s="45"/>
      <c r="J128" s="58"/>
      <c r="K128" s="58"/>
      <c r="L128" s="58"/>
      <c r="M128" s="58"/>
      <c r="N128" s="58"/>
      <c r="O128" s="58"/>
      <c r="P128" s="41"/>
      <c r="Q128" s="41"/>
      <c r="R128" s="41"/>
      <c r="S128" s="41"/>
      <c r="T128" s="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76">
        <v>8</v>
      </c>
      <c r="AL128" s="77"/>
      <c r="AM128" s="77"/>
      <c r="AN128" s="77"/>
      <c r="AO128" s="78" t="s">
        <v>18</v>
      </c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9"/>
      <c r="BG128" s="69">
        <f>+CC128+CY128</f>
        <v>12960</v>
      </c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1"/>
      <c r="CC128" s="69">
        <f>SUMIF($AP$109:$BA$122,"８％",$CI$109:$DD$122)</f>
        <v>12000</v>
      </c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1"/>
      <c r="CY128" s="69">
        <f>IF(DV130="切捨て",ROUNDDOWN(CC128*8%,0),ROUND(CC128*8%,0))</f>
        <v>960</v>
      </c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1"/>
    </row>
    <row r="129" spans="4:126" ht="18" customHeight="1"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80" t="s">
        <v>39</v>
      </c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9"/>
      <c r="BG129" s="72">
        <f>+CC129+CY129</f>
        <v>1200</v>
      </c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4"/>
      <c r="CC129" s="72">
        <f>SUMIF($AP$109:$BA$122,"非課税",$CI$109:$DD$122)+SUMIF($AP$109:$BA$122,"不課税",$CI$109:$DD$122)</f>
        <v>1200</v>
      </c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4"/>
      <c r="CY129" s="69">
        <v>0</v>
      </c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1"/>
    </row>
    <row r="130" spans="4:126" ht="18" customHeight="1">
      <c r="D130" s="14"/>
      <c r="E130" s="14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75" t="s">
        <v>38</v>
      </c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2">
        <f>SUM(BG126:CB129)</f>
        <v>30600</v>
      </c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4"/>
      <c r="CC130" s="72">
        <f>SUM(CC126:CX129)</f>
        <v>28200</v>
      </c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4"/>
      <c r="CY130" s="72">
        <f>SUM(CY126:DT129)</f>
        <v>2400</v>
      </c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4"/>
      <c r="DV130" s="40"/>
    </row>
    <row r="131" spans="4:126" ht="18" customHeight="1"/>
    <row r="132" spans="4:126" ht="18" customHeight="1"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</row>
    <row r="133" spans="4:126" ht="18" customHeight="1"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</row>
    <row r="134" spans="4:126" ht="18" customHeight="1"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</row>
    <row r="135" spans="4:126" ht="18" customHeight="1"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</row>
    <row r="136" spans="4:126" ht="18" customHeight="1"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</row>
    <row r="137" spans="4:126" ht="18" customHeight="1"/>
    <row r="138" spans="4:126" ht="18" customHeight="1"/>
    <row r="139" spans="4:126" ht="18" customHeight="1"/>
    <row r="140" spans="4:126" ht="18" customHeight="1"/>
    <row r="141" spans="4:126" ht="18" customHeight="1"/>
    <row r="142" spans="4:126" ht="18" customHeight="1"/>
    <row r="143" spans="4:126" ht="18" customHeight="1"/>
    <row r="144" spans="4:126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165" ht="5.0999999999999996" customHeight="1"/>
    <row r="166" ht="5.0999999999999996" customHeight="1"/>
    <row r="167" ht="5.0999999999999996" customHeight="1"/>
    <row r="168" ht="5.0999999999999996" customHeight="1"/>
    <row r="169" ht="5.0999999999999996" customHeight="1"/>
    <row r="170" ht="5.0999999999999996" customHeight="1"/>
    <row r="171" ht="5.0999999999999996" customHeight="1"/>
    <row r="172" ht="5.0999999999999996" customHeight="1"/>
    <row r="173" ht="5.0999999999999996" customHeight="1"/>
    <row r="174" ht="5.0999999999999996" customHeight="1"/>
    <row r="175" ht="5.0999999999999996" customHeight="1"/>
    <row r="176" ht="5.0999999999999996" customHeight="1"/>
    <row r="177" ht="5.0999999999999996" customHeight="1"/>
    <row r="178" ht="5.0999999999999996" customHeight="1"/>
    <row r="179" ht="5.0999999999999996" customHeight="1"/>
    <row r="180" ht="5.0999999999999996" customHeight="1"/>
    <row r="181" ht="5.0999999999999996" customHeight="1"/>
    <row r="182" ht="5.0999999999999996" customHeight="1"/>
    <row r="183" ht="5.0999999999999996" customHeight="1"/>
    <row r="184" ht="5.0999999999999996" customHeight="1"/>
    <row r="185" ht="5.0999999999999996" customHeight="1"/>
    <row r="186" ht="5.0999999999999996" customHeight="1"/>
    <row r="187" ht="5.0999999999999996" customHeight="1"/>
    <row r="188" ht="5.0999999999999996" customHeight="1"/>
    <row r="189" ht="5.0999999999999996" customHeight="1"/>
    <row r="190" ht="5.0999999999999996" customHeight="1"/>
    <row r="191" ht="5.0999999999999996" customHeight="1"/>
    <row r="192" ht="5.0999999999999996" customHeight="1"/>
    <row r="193" ht="5.0999999999999996" customHeight="1"/>
    <row r="194" ht="5.0999999999999996" customHeight="1"/>
    <row r="195" ht="5.0999999999999996" customHeight="1"/>
    <row r="196" ht="5.0999999999999996" customHeight="1"/>
    <row r="197" ht="5.0999999999999996" customHeight="1"/>
    <row r="198" ht="5.0999999999999996" customHeight="1"/>
    <row r="199" ht="5.0999999999999996" customHeight="1"/>
    <row r="200" ht="5.0999999999999996" customHeight="1"/>
    <row r="201" ht="5.0999999999999996" customHeight="1"/>
    <row r="202" ht="5.0999999999999996" customHeight="1"/>
    <row r="203" ht="5.0999999999999996" customHeight="1"/>
    <row r="204" ht="5.0999999999999996" customHeight="1"/>
    <row r="205" ht="5.0999999999999996" customHeight="1"/>
    <row r="206" ht="5.0999999999999996" customHeight="1"/>
    <row r="207" ht="5.0999999999999996" customHeight="1"/>
    <row r="208" ht="5.0999999999999996" customHeight="1"/>
    <row r="209" ht="5.0999999999999996" customHeight="1"/>
    <row r="210" ht="5.0999999999999996" customHeight="1"/>
    <row r="211" ht="5.0999999999999996" customHeight="1"/>
    <row r="212" ht="5.0999999999999996" customHeight="1"/>
    <row r="213" ht="5.0999999999999996" customHeight="1"/>
    <row r="214" ht="5.0999999999999996" customHeight="1"/>
    <row r="215" ht="5.0999999999999996" customHeight="1"/>
    <row r="216" ht="5.0999999999999996" customHeight="1"/>
    <row r="217" ht="5.0999999999999996" customHeight="1"/>
    <row r="218" ht="5.0999999999999996" customHeight="1"/>
    <row r="219" ht="5.0999999999999996" customHeight="1"/>
    <row r="220" ht="5.0999999999999996" customHeight="1"/>
    <row r="221" ht="5.0999999999999996" customHeight="1"/>
    <row r="222" ht="5.0999999999999996" customHeight="1"/>
    <row r="223" ht="5.0999999999999996" customHeight="1"/>
    <row r="224" ht="5.0999999999999996" customHeight="1"/>
    <row r="225" ht="5.0999999999999996" customHeight="1"/>
    <row r="226" ht="5.0999999999999996" customHeight="1"/>
    <row r="227" ht="5.0999999999999996" customHeight="1"/>
    <row r="228" ht="5.0999999999999996" customHeight="1"/>
    <row r="229" ht="5.0999999999999996" customHeight="1"/>
    <row r="230" ht="5.0999999999999996" customHeight="1"/>
    <row r="231" ht="5.0999999999999996" customHeight="1"/>
    <row r="232" ht="5.0999999999999996" customHeight="1"/>
    <row r="233" ht="5.0999999999999996" customHeight="1"/>
    <row r="234" ht="5.0999999999999996" customHeight="1"/>
    <row r="235" ht="5.0999999999999996" customHeight="1"/>
    <row r="236" ht="5.0999999999999996" customHeight="1"/>
    <row r="237" ht="5.0999999999999996" customHeight="1"/>
    <row r="238" ht="5.0999999999999996" customHeight="1"/>
    <row r="239" ht="5.0999999999999996" customHeight="1"/>
    <row r="240" ht="5.0999999999999996" customHeight="1"/>
    <row r="241" ht="5.0999999999999996" customHeight="1"/>
    <row r="242" ht="5.0999999999999996" customHeight="1"/>
    <row r="243" ht="5.0999999999999996" customHeight="1"/>
    <row r="244" ht="5.0999999999999996" customHeight="1"/>
    <row r="245" ht="5.0999999999999996" customHeight="1"/>
    <row r="246" ht="5.0999999999999996" customHeight="1"/>
    <row r="247" ht="5.0999999999999996" customHeight="1"/>
    <row r="248" ht="5.0999999999999996" customHeight="1"/>
    <row r="249" ht="5.0999999999999996" customHeight="1"/>
    <row r="250" ht="5.0999999999999996" customHeight="1"/>
    <row r="251" ht="5.0999999999999996" customHeight="1"/>
    <row r="252" ht="5.0999999999999996" customHeight="1"/>
    <row r="253" ht="5.0999999999999996" customHeight="1"/>
    <row r="254" ht="5.0999999999999996" customHeight="1"/>
    <row r="255" ht="5.0999999999999996" customHeight="1"/>
    <row r="256" ht="5.0999999999999996" customHeight="1"/>
    <row r="257" ht="5.0999999999999996" customHeight="1"/>
    <row r="258" ht="5.0999999999999996" customHeight="1"/>
    <row r="259" ht="5.0999999999999996" customHeight="1"/>
    <row r="260" ht="5.0999999999999996" customHeight="1"/>
    <row r="261" ht="5.0999999999999996" customHeight="1"/>
    <row r="262" ht="5.0999999999999996" customHeight="1"/>
    <row r="263" ht="5.0999999999999996" customHeight="1"/>
    <row r="264" ht="5.0999999999999996" customHeight="1"/>
    <row r="265" ht="5.0999999999999996" customHeight="1"/>
    <row r="266" ht="5.0999999999999996" customHeight="1"/>
    <row r="267" ht="5.0999999999999996" customHeight="1"/>
    <row r="268" ht="5.0999999999999996" customHeight="1"/>
    <row r="269" ht="5.0999999999999996" customHeight="1"/>
    <row r="270" ht="5.0999999999999996" customHeight="1"/>
    <row r="271" ht="5.0999999999999996" customHeight="1"/>
    <row r="272" ht="5.0999999999999996" customHeight="1"/>
    <row r="273" ht="5.0999999999999996" customHeight="1"/>
    <row r="274" ht="5.0999999999999996" customHeight="1"/>
    <row r="275" ht="5.0999999999999996" customHeight="1"/>
    <row r="276" ht="5.0999999999999996" customHeight="1"/>
    <row r="277" ht="5.0999999999999996" customHeight="1"/>
    <row r="278" ht="5.0999999999999996" customHeight="1"/>
    <row r="279" ht="5.0999999999999996" customHeight="1"/>
    <row r="280" ht="5.0999999999999996" customHeight="1"/>
    <row r="281" ht="5.0999999999999996" customHeight="1"/>
    <row r="282" ht="5.0999999999999996" customHeight="1"/>
    <row r="283" ht="5.0999999999999996" customHeight="1"/>
    <row r="284" ht="5.0999999999999996" customHeight="1"/>
    <row r="285" ht="5.0999999999999996" customHeight="1"/>
    <row r="286" ht="5.0999999999999996" customHeight="1"/>
    <row r="287" ht="5.0999999999999996" customHeight="1"/>
    <row r="288" ht="5.0999999999999996" customHeight="1"/>
    <row r="289" ht="5.0999999999999996" customHeight="1"/>
    <row r="290" ht="5.0999999999999996" customHeight="1"/>
    <row r="291" ht="5.0999999999999996" customHeight="1"/>
    <row r="292" ht="5.0999999999999996" customHeight="1"/>
    <row r="293" ht="5.0999999999999996" customHeight="1"/>
    <row r="294" ht="5.0999999999999996" customHeight="1"/>
    <row r="295" ht="5.0999999999999996" customHeight="1"/>
    <row r="296" ht="5.0999999999999996" customHeight="1"/>
    <row r="297" ht="5.0999999999999996" customHeight="1"/>
    <row r="298" ht="5.0999999999999996" customHeight="1"/>
    <row r="299" ht="5.0999999999999996" customHeight="1"/>
    <row r="300" ht="5.0999999999999996" customHeight="1"/>
    <row r="301" ht="5.0999999999999996" customHeight="1"/>
    <row r="302" ht="5.0999999999999996" customHeight="1"/>
    <row r="303" ht="5.0999999999999996" customHeight="1"/>
    <row r="304" ht="5.0999999999999996" customHeight="1"/>
    <row r="305" ht="5.0999999999999996" customHeight="1"/>
    <row r="306" ht="5.0999999999999996" customHeight="1"/>
    <row r="307" ht="5.0999999999999996" customHeight="1"/>
    <row r="308" ht="5.0999999999999996" customHeight="1"/>
    <row r="309" ht="5.0999999999999996" customHeight="1"/>
    <row r="310" ht="5.0999999999999996" customHeight="1"/>
    <row r="311" ht="5.0999999999999996" customHeight="1"/>
    <row r="312" ht="5.0999999999999996" customHeight="1"/>
    <row r="313" ht="5.0999999999999996" customHeight="1"/>
    <row r="314" ht="5.0999999999999996" customHeight="1"/>
    <row r="315" ht="5.0999999999999996" customHeight="1"/>
    <row r="316" ht="5.0999999999999996" customHeight="1"/>
    <row r="317" ht="5.0999999999999996" customHeight="1"/>
    <row r="318" ht="5.0999999999999996" customHeight="1"/>
    <row r="319" ht="5.0999999999999996" customHeight="1"/>
    <row r="320" ht="5.0999999999999996" customHeight="1"/>
    <row r="321" ht="5.0999999999999996" customHeight="1"/>
    <row r="322" ht="5.0999999999999996" customHeight="1"/>
    <row r="323" ht="5.0999999999999996" customHeight="1"/>
    <row r="324" ht="5.0999999999999996" customHeight="1"/>
    <row r="325" ht="5.0999999999999996" customHeight="1"/>
    <row r="326" ht="5.0999999999999996" customHeight="1"/>
    <row r="327" ht="5.0999999999999996" customHeight="1"/>
    <row r="328" ht="5.0999999999999996" customHeight="1"/>
    <row r="329" ht="5.0999999999999996" customHeight="1"/>
    <row r="330" ht="5.0999999999999996" customHeight="1"/>
    <row r="331" ht="5.0999999999999996" customHeight="1"/>
    <row r="332" ht="5.0999999999999996" customHeight="1"/>
    <row r="333" ht="5.0999999999999996" customHeight="1"/>
    <row r="334" ht="5.0999999999999996" customHeight="1"/>
    <row r="335" ht="5.0999999999999996" customHeight="1"/>
    <row r="336" ht="5.0999999999999996" customHeight="1"/>
    <row r="337" ht="5.0999999999999996" customHeight="1"/>
    <row r="338" ht="5.0999999999999996" customHeight="1"/>
    <row r="339" ht="5.0999999999999996" customHeight="1"/>
    <row r="340" ht="5.0999999999999996" customHeight="1"/>
    <row r="341" ht="5.0999999999999996" customHeight="1"/>
    <row r="342" ht="5.0999999999999996" customHeight="1"/>
    <row r="343" ht="5.0999999999999996" customHeight="1"/>
    <row r="344" ht="5.0999999999999996" customHeight="1"/>
    <row r="345" ht="5.0999999999999996" customHeight="1"/>
    <row r="346" ht="5.0999999999999996" customHeight="1"/>
    <row r="347" ht="5.0999999999999996" customHeight="1"/>
    <row r="348" ht="5.0999999999999996" customHeight="1"/>
    <row r="349" ht="5.0999999999999996" customHeight="1"/>
    <row r="350" ht="5.0999999999999996" customHeight="1"/>
    <row r="351" ht="5.0999999999999996" customHeight="1"/>
    <row r="352" ht="5.0999999999999996" customHeight="1"/>
    <row r="353" ht="5.0999999999999996" customHeight="1"/>
    <row r="354" ht="5.0999999999999996" customHeight="1"/>
    <row r="355" ht="5.0999999999999996" customHeight="1"/>
    <row r="356" ht="5.0999999999999996" customHeight="1"/>
    <row r="357" ht="5.0999999999999996" customHeight="1"/>
    <row r="358" ht="5.0999999999999996" customHeight="1"/>
    <row r="359" ht="5.0999999999999996" customHeight="1"/>
    <row r="360" ht="5.0999999999999996" customHeight="1"/>
    <row r="361" ht="5.0999999999999996" customHeight="1"/>
    <row r="362" ht="5.0999999999999996" customHeight="1"/>
    <row r="363" ht="5.0999999999999996" customHeight="1"/>
    <row r="364" ht="5.0999999999999996" customHeight="1"/>
    <row r="365" ht="5.0999999999999996" customHeight="1"/>
    <row r="366" ht="5.0999999999999996" customHeight="1"/>
    <row r="367" ht="5.0999999999999996" customHeight="1"/>
    <row r="368" ht="5.0999999999999996" customHeight="1"/>
    <row r="369" ht="5.0999999999999996" customHeight="1"/>
    <row r="370" ht="5.0999999999999996" customHeight="1"/>
    <row r="371" ht="5.0999999999999996" customHeight="1"/>
    <row r="372" ht="5.0999999999999996" customHeight="1"/>
    <row r="373" ht="5.0999999999999996" customHeight="1"/>
    <row r="374" ht="5.0999999999999996" customHeight="1"/>
    <row r="375" ht="5.0999999999999996" customHeight="1"/>
    <row r="376" ht="5.0999999999999996" customHeight="1"/>
    <row r="377" ht="5.0999999999999996" customHeight="1"/>
    <row r="378" ht="5.0999999999999996" customHeight="1"/>
    <row r="379" ht="5.0999999999999996" customHeight="1"/>
    <row r="380" ht="5.0999999999999996" customHeight="1"/>
    <row r="381" ht="5.0999999999999996" customHeight="1"/>
    <row r="382" ht="5.0999999999999996" customHeight="1"/>
    <row r="383" ht="5.0999999999999996" customHeight="1"/>
    <row r="384" ht="5.0999999999999996" customHeight="1"/>
    <row r="385" ht="5.0999999999999996" customHeight="1"/>
    <row r="386" ht="5.0999999999999996" customHeight="1"/>
    <row r="387" ht="5.0999999999999996" customHeight="1"/>
    <row r="388" ht="5.0999999999999996" customHeight="1"/>
    <row r="389" ht="5.0999999999999996" customHeight="1"/>
    <row r="390" ht="5.0999999999999996" customHeight="1"/>
    <row r="391" ht="5.0999999999999996" customHeight="1"/>
    <row r="392" ht="5.0999999999999996" customHeight="1"/>
    <row r="393" ht="5.0999999999999996" customHeight="1"/>
    <row r="394" ht="5.0999999999999996" customHeight="1"/>
    <row r="395" ht="5.0999999999999996" customHeight="1"/>
    <row r="396" ht="5.0999999999999996" customHeight="1"/>
    <row r="397" ht="5.0999999999999996" customHeight="1"/>
    <row r="398" ht="5.0999999999999996" customHeight="1"/>
    <row r="399" ht="5.0999999999999996" customHeight="1"/>
    <row r="400" ht="5.0999999999999996" customHeight="1"/>
    <row r="401" ht="5.0999999999999996" customHeight="1"/>
    <row r="402" ht="5.0999999999999996" customHeight="1"/>
    <row r="403" ht="5.0999999999999996" customHeight="1"/>
    <row r="404" ht="5.0999999999999996" customHeight="1"/>
    <row r="405" ht="5.0999999999999996" customHeight="1"/>
    <row r="406" ht="5.0999999999999996" customHeight="1"/>
    <row r="407" ht="5.0999999999999996" customHeight="1"/>
    <row r="408" ht="5.0999999999999996" customHeight="1"/>
    <row r="409" ht="5.0999999999999996" customHeight="1"/>
    <row r="410" ht="5.0999999999999996" customHeight="1"/>
    <row r="411" ht="5.0999999999999996" customHeight="1"/>
    <row r="412" ht="5.0999999999999996" customHeight="1"/>
    <row r="413" ht="5.0999999999999996" customHeight="1"/>
    <row r="414" ht="5.0999999999999996" customHeight="1"/>
    <row r="415" ht="5.0999999999999996" customHeight="1"/>
    <row r="416" ht="5.0999999999999996" customHeight="1"/>
    <row r="417" ht="5.0999999999999996" customHeight="1"/>
    <row r="418" ht="5.0999999999999996" customHeight="1"/>
    <row r="419" ht="5.0999999999999996" customHeight="1"/>
    <row r="420" ht="5.0999999999999996" customHeight="1"/>
    <row r="421" ht="5.0999999999999996" customHeight="1"/>
    <row r="422" ht="5.0999999999999996" customHeight="1"/>
    <row r="423" ht="5.0999999999999996" customHeight="1"/>
    <row r="424" ht="5.0999999999999996" customHeight="1"/>
    <row r="425" ht="5.0999999999999996" customHeight="1"/>
    <row r="426" ht="5.0999999999999996" customHeight="1"/>
    <row r="427" ht="5.0999999999999996" customHeight="1"/>
    <row r="428" ht="5.0999999999999996" customHeight="1"/>
    <row r="429" ht="5.0999999999999996" customHeight="1"/>
    <row r="430" ht="5.0999999999999996" customHeight="1"/>
    <row r="431" ht="5.0999999999999996" customHeight="1"/>
    <row r="432" ht="5.0999999999999996" customHeight="1"/>
    <row r="433" ht="5.0999999999999996" customHeight="1"/>
    <row r="434" ht="5.0999999999999996" customHeight="1"/>
    <row r="435" ht="5.0999999999999996" customHeight="1"/>
    <row r="436" ht="5.0999999999999996" customHeight="1"/>
    <row r="437" ht="5.0999999999999996" customHeight="1"/>
    <row r="438" ht="5.0999999999999996" customHeight="1"/>
    <row r="439" ht="5.0999999999999996" customHeight="1"/>
    <row r="440" ht="5.0999999999999996" customHeight="1"/>
    <row r="441" ht="5.0999999999999996" customHeight="1"/>
    <row r="442" ht="5.0999999999999996" customHeight="1"/>
    <row r="443" ht="5.0999999999999996" customHeight="1"/>
    <row r="444" ht="5.0999999999999996" customHeight="1"/>
    <row r="445" ht="5.0999999999999996" customHeight="1"/>
    <row r="446" ht="5.0999999999999996" customHeight="1"/>
    <row r="447" ht="5.0999999999999996" customHeight="1"/>
    <row r="448" ht="5.0999999999999996" customHeight="1"/>
    <row r="449" ht="5.0999999999999996" customHeight="1"/>
    <row r="450" ht="5.0999999999999996" customHeight="1"/>
    <row r="451" ht="5.0999999999999996" customHeight="1"/>
    <row r="452" ht="5.0999999999999996" customHeight="1"/>
    <row r="453" ht="5.0999999999999996" customHeight="1"/>
    <row r="454" ht="5.0999999999999996" customHeight="1"/>
    <row r="455" ht="5.0999999999999996" customHeight="1"/>
    <row r="456" ht="5.0999999999999996" customHeight="1"/>
    <row r="457" ht="5.0999999999999996" customHeight="1"/>
    <row r="458" ht="5.0999999999999996" customHeight="1"/>
    <row r="459" ht="5.0999999999999996" customHeight="1"/>
    <row r="460" ht="5.0999999999999996" customHeight="1"/>
    <row r="461" ht="5.0999999999999996" customHeight="1"/>
    <row r="462" ht="5.0999999999999996" customHeight="1"/>
    <row r="463" ht="5.0999999999999996" customHeight="1"/>
    <row r="464" ht="5.0999999999999996" customHeight="1"/>
    <row r="465" ht="5.0999999999999996" customHeight="1"/>
    <row r="466" ht="5.0999999999999996" customHeight="1"/>
    <row r="467" ht="5.0999999999999996" customHeight="1"/>
    <row r="468" ht="5.0999999999999996" customHeight="1"/>
    <row r="469" ht="5.0999999999999996" customHeight="1"/>
    <row r="470" ht="5.0999999999999996" customHeight="1"/>
    <row r="471" ht="5.0999999999999996" customHeight="1"/>
    <row r="472" ht="5.0999999999999996" customHeight="1"/>
    <row r="473" ht="5.0999999999999996" customHeight="1"/>
    <row r="474" ht="5.0999999999999996" customHeight="1"/>
    <row r="475" ht="5.0999999999999996" customHeight="1"/>
    <row r="476" ht="5.0999999999999996" customHeight="1"/>
    <row r="477" ht="5.0999999999999996" customHeight="1"/>
    <row r="478" ht="5.0999999999999996" customHeight="1"/>
    <row r="479" ht="5.0999999999999996" customHeight="1"/>
    <row r="480" ht="5.0999999999999996" customHeight="1"/>
    <row r="481" ht="5.0999999999999996" customHeight="1"/>
    <row r="482" ht="5.0999999999999996" customHeight="1"/>
    <row r="483" ht="5.0999999999999996" customHeight="1"/>
    <row r="484" ht="5.0999999999999996" customHeight="1"/>
    <row r="485" ht="5.0999999999999996" customHeight="1"/>
    <row r="486" ht="5.0999999999999996" customHeight="1"/>
    <row r="487" ht="5.0999999999999996" customHeight="1"/>
    <row r="488" ht="5.0999999999999996" customHeight="1"/>
    <row r="489" ht="5.0999999999999996" customHeight="1"/>
    <row r="490" ht="5.0999999999999996" customHeight="1"/>
    <row r="491" ht="5.0999999999999996" customHeight="1"/>
    <row r="492" ht="5.0999999999999996" customHeight="1"/>
    <row r="493" ht="5.0999999999999996" customHeight="1"/>
    <row r="494" ht="5.0999999999999996" customHeight="1"/>
    <row r="495" ht="5.0999999999999996" customHeight="1"/>
    <row r="496" ht="5.0999999999999996" customHeight="1"/>
    <row r="497" ht="5.0999999999999996" customHeight="1"/>
    <row r="498" ht="5.0999999999999996" customHeight="1"/>
    <row r="499" ht="5.0999999999999996" customHeight="1"/>
    <row r="500" ht="5.0999999999999996" customHeight="1"/>
    <row r="501" ht="5.0999999999999996" customHeight="1"/>
    <row r="502" ht="5.0999999999999996" customHeight="1"/>
    <row r="503" ht="5.0999999999999996" customHeight="1"/>
    <row r="504" ht="5.0999999999999996" customHeight="1"/>
    <row r="505" ht="5.0999999999999996" customHeight="1"/>
    <row r="506" ht="5.0999999999999996" customHeight="1"/>
    <row r="507" ht="5.0999999999999996" customHeight="1"/>
    <row r="508" ht="5.0999999999999996" customHeight="1"/>
    <row r="509" ht="5.0999999999999996" customHeight="1"/>
    <row r="510" ht="5.0999999999999996" customHeight="1"/>
    <row r="511" ht="5.0999999999999996" customHeight="1"/>
    <row r="512" ht="5.0999999999999996" customHeight="1"/>
    <row r="513" ht="5.0999999999999996" customHeight="1"/>
    <row r="514" ht="5.0999999999999996" customHeight="1"/>
    <row r="515" ht="5.0999999999999996" customHeight="1"/>
    <row r="516" ht="5.0999999999999996" customHeight="1"/>
    <row r="517" ht="5.0999999999999996" customHeight="1"/>
    <row r="518" ht="5.0999999999999996" customHeight="1"/>
    <row r="519" ht="5.0999999999999996" customHeight="1"/>
    <row r="520" ht="5.0999999999999996" customHeight="1"/>
    <row r="521" ht="5.0999999999999996" customHeight="1"/>
    <row r="522" ht="5.0999999999999996" customHeight="1"/>
    <row r="523" ht="5.0999999999999996" customHeight="1"/>
    <row r="524" ht="5.0999999999999996" customHeight="1"/>
    <row r="525" ht="5.0999999999999996" customHeight="1"/>
    <row r="526" ht="5.0999999999999996" customHeight="1"/>
    <row r="527" ht="5.0999999999999996" customHeight="1"/>
    <row r="528" ht="5.0999999999999996" customHeight="1"/>
    <row r="529" ht="5.0999999999999996" customHeight="1"/>
    <row r="530" ht="5.0999999999999996" customHeight="1"/>
    <row r="531" ht="5.0999999999999996" customHeight="1"/>
    <row r="532" ht="5.0999999999999996" customHeight="1"/>
    <row r="533" ht="5.0999999999999996" customHeight="1"/>
    <row r="534" ht="5.0999999999999996" customHeight="1"/>
    <row r="535" ht="5.0999999999999996" customHeight="1"/>
    <row r="536" ht="5.0999999999999996" customHeight="1"/>
    <row r="537" ht="5.0999999999999996" customHeight="1"/>
    <row r="538" ht="5.0999999999999996" customHeight="1"/>
    <row r="539" ht="5.0999999999999996" customHeight="1"/>
    <row r="540" ht="5.0999999999999996" customHeight="1"/>
    <row r="541" ht="5.0999999999999996" customHeight="1"/>
    <row r="542" ht="5.0999999999999996" customHeight="1"/>
    <row r="543" ht="5.0999999999999996" customHeight="1"/>
    <row r="544" ht="5.0999999999999996" customHeight="1"/>
    <row r="545" ht="5.0999999999999996" customHeight="1"/>
    <row r="546" ht="5.0999999999999996" customHeight="1"/>
    <row r="547" ht="5.0999999999999996" customHeight="1"/>
    <row r="548" ht="5.0999999999999996" customHeight="1"/>
    <row r="549" ht="5.0999999999999996" customHeight="1"/>
    <row r="550" ht="5.0999999999999996" customHeight="1"/>
    <row r="551" ht="5.0999999999999996" customHeight="1"/>
    <row r="552" ht="5.0999999999999996" customHeight="1"/>
    <row r="553" ht="5.0999999999999996" customHeight="1"/>
    <row r="554" ht="5.0999999999999996" customHeight="1"/>
    <row r="555" ht="5.0999999999999996" customHeight="1"/>
    <row r="556" ht="5.0999999999999996" customHeight="1"/>
    <row r="557" ht="5.0999999999999996" customHeight="1"/>
    <row r="558" ht="5.0999999999999996" customHeight="1"/>
    <row r="559" ht="5.0999999999999996" customHeight="1"/>
    <row r="560" ht="5.0999999999999996" customHeight="1"/>
    <row r="561" ht="5.0999999999999996" customHeight="1"/>
    <row r="562" ht="5.0999999999999996" customHeight="1"/>
    <row r="563" ht="5.0999999999999996" customHeight="1"/>
    <row r="564" ht="5.0999999999999996" customHeight="1"/>
    <row r="565" ht="5.0999999999999996" customHeight="1"/>
    <row r="566" ht="5.0999999999999996" customHeight="1"/>
    <row r="567" ht="5.0999999999999996" customHeight="1"/>
    <row r="568" ht="5.0999999999999996" customHeight="1"/>
    <row r="569" ht="5.0999999999999996" customHeight="1"/>
    <row r="570" ht="5.0999999999999996" customHeight="1"/>
    <row r="571" ht="5.0999999999999996" customHeight="1"/>
    <row r="572" ht="5.0999999999999996" customHeight="1"/>
    <row r="573" ht="5.0999999999999996" customHeight="1"/>
    <row r="574" ht="5.0999999999999996" customHeight="1"/>
    <row r="575" ht="5.0999999999999996" customHeight="1"/>
    <row r="576" ht="5.0999999999999996" customHeight="1"/>
    <row r="577" ht="5.0999999999999996" customHeight="1"/>
    <row r="578" ht="5.0999999999999996" customHeight="1"/>
    <row r="579" ht="5.0999999999999996" customHeight="1"/>
    <row r="580" ht="5.0999999999999996" customHeight="1"/>
    <row r="581" ht="5.0999999999999996" customHeight="1"/>
    <row r="582" ht="5.0999999999999996" customHeight="1"/>
    <row r="583" ht="5.0999999999999996" customHeight="1"/>
    <row r="584" ht="5.0999999999999996" customHeight="1"/>
    <row r="585" ht="5.0999999999999996" customHeight="1"/>
    <row r="586" ht="5.0999999999999996" customHeight="1"/>
    <row r="587" ht="5.0999999999999996" customHeight="1"/>
    <row r="588" ht="5.0999999999999996" customHeight="1"/>
    <row r="589" ht="5.0999999999999996" customHeight="1"/>
    <row r="590" ht="5.0999999999999996" customHeight="1"/>
    <row r="591" ht="5.0999999999999996" customHeight="1"/>
    <row r="592" ht="5.0999999999999996" customHeight="1"/>
    <row r="593" ht="5.0999999999999996" customHeight="1"/>
    <row r="594" ht="5.0999999999999996" customHeight="1"/>
    <row r="595" ht="5.0999999999999996" customHeight="1"/>
    <row r="596" ht="5.0999999999999996" customHeight="1"/>
    <row r="597" ht="5.0999999999999996" customHeight="1"/>
    <row r="598" ht="5.0999999999999996" customHeight="1"/>
    <row r="599" ht="5.0999999999999996" customHeight="1"/>
    <row r="600" ht="5.0999999999999996" customHeight="1"/>
    <row r="601" ht="5.0999999999999996" customHeight="1"/>
    <row r="602" ht="5.0999999999999996" customHeight="1"/>
    <row r="603" ht="5.0999999999999996" customHeight="1"/>
    <row r="604" ht="5.0999999999999996" customHeight="1"/>
    <row r="605" ht="5.0999999999999996" customHeight="1"/>
    <row r="606" ht="5.0999999999999996" customHeight="1"/>
    <row r="607" ht="5.0999999999999996" customHeight="1"/>
    <row r="608" ht="5.0999999999999996" customHeight="1"/>
    <row r="609" ht="5.0999999999999996" customHeight="1"/>
    <row r="610" ht="5.0999999999999996" customHeight="1"/>
    <row r="611" ht="5.0999999999999996" customHeight="1"/>
    <row r="612" ht="5.0999999999999996" customHeight="1"/>
    <row r="613" ht="5.0999999999999996" customHeight="1"/>
    <row r="614" ht="5.0999999999999996" customHeight="1"/>
    <row r="615" ht="5.0999999999999996" customHeight="1"/>
    <row r="616" ht="5.0999999999999996" customHeight="1"/>
    <row r="617" ht="5.0999999999999996" customHeight="1"/>
    <row r="618" ht="5.0999999999999996" customHeight="1"/>
    <row r="619" ht="5.0999999999999996" customHeight="1"/>
    <row r="620" ht="5.0999999999999996" customHeight="1"/>
    <row r="621" ht="5.0999999999999996" customHeight="1"/>
    <row r="622" ht="5.0999999999999996" customHeight="1"/>
    <row r="623" ht="5.0999999999999996" customHeight="1"/>
    <row r="624" ht="5.0999999999999996" customHeight="1"/>
    <row r="625" ht="5.0999999999999996" customHeight="1"/>
    <row r="626" ht="5.0999999999999996" customHeight="1"/>
    <row r="627" ht="5.0999999999999996" customHeight="1"/>
    <row r="628" ht="5.0999999999999996" customHeight="1"/>
    <row r="629" ht="5.0999999999999996" customHeight="1"/>
    <row r="630" ht="5.0999999999999996" customHeight="1"/>
    <row r="631" ht="5.0999999999999996" customHeight="1"/>
    <row r="632" ht="5.0999999999999996" customHeight="1"/>
    <row r="633" ht="5.0999999999999996" customHeight="1"/>
    <row r="634" ht="5.0999999999999996" customHeight="1"/>
    <row r="635" ht="5.0999999999999996" customHeight="1"/>
    <row r="636" ht="5.0999999999999996" customHeight="1"/>
    <row r="637" ht="5.0999999999999996" customHeight="1"/>
    <row r="638" ht="5.0999999999999996" customHeight="1"/>
    <row r="639" ht="5.0999999999999996" customHeight="1"/>
    <row r="640" ht="5.0999999999999996" customHeight="1"/>
    <row r="641" ht="5.0999999999999996" customHeight="1"/>
    <row r="642" ht="5.0999999999999996" customHeight="1"/>
    <row r="643" ht="5.0999999999999996" customHeight="1"/>
    <row r="644" ht="5.0999999999999996" customHeight="1"/>
    <row r="645" ht="5.0999999999999996" customHeight="1"/>
    <row r="646" ht="5.0999999999999996" customHeight="1"/>
    <row r="647" ht="5.0999999999999996" customHeight="1"/>
    <row r="648" ht="5.0999999999999996" customHeight="1"/>
    <row r="649" ht="5.0999999999999996" customHeight="1"/>
    <row r="650" ht="5.0999999999999996" customHeight="1"/>
    <row r="651" ht="5.0999999999999996" customHeight="1"/>
    <row r="652" ht="5.0999999999999996" customHeight="1"/>
    <row r="653" ht="5.0999999999999996" customHeight="1"/>
    <row r="654" ht="5.0999999999999996" customHeight="1"/>
    <row r="655" ht="5.0999999999999996" customHeight="1"/>
    <row r="656" ht="5.0999999999999996" customHeight="1"/>
    <row r="657" ht="5.0999999999999996" customHeight="1"/>
    <row r="658" ht="5.0999999999999996" customHeight="1"/>
    <row r="659" ht="5.0999999999999996" customHeight="1"/>
    <row r="660" ht="5.0999999999999996" customHeight="1"/>
    <row r="661" ht="5.0999999999999996" customHeight="1"/>
    <row r="662" ht="5.0999999999999996" customHeight="1"/>
    <row r="663" ht="5.0999999999999996" customHeight="1"/>
    <row r="664" ht="5.0999999999999996" customHeight="1"/>
    <row r="665" ht="5.0999999999999996" customHeight="1"/>
    <row r="666" ht="5.0999999999999996" customHeight="1"/>
    <row r="667" ht="5.0999999999999996" customHeight="1"/>
    <row r="668" ht="5.0999999999999996" customHeight="1"/>
    <row r="669" ht="5.0999999999999996" customHeight="1"/>
    <row r="670" ht="5.0999999999999996" customHeight="1"/>
    <row r="671" ht="5.0999999999999996" customHeight="1"/>
    <row r="672" ht="5.0999999999999996" customHeight="1"/>
    <row r="673" ht="5.0999999999999996" customHeight="1"/>
    <row r="674" ht="5.0999999999999996" customHeight="1"/>
    <row r="675" ht="5.0999999999999996" customHeight="1"/>
    <row r="676" ht="5.0999999999999996" customHeight="1"/>
    <row r="677" ht="5.0999999999999996" customHeight="1"/>
    <row r="678" ht="5.0999999999999996" customHeight="1"/>
    <row r="679" ht="5.0999999999999996" customHeight="1"/>
    <row r="680" ht="5.0999999999999996" customHeight="1"/>
    <row r="681" ht="5.0999999999999996" customHeight="1"/>
    <row r="682" ht="5.0999999999999996" customHeight="1"/>
    <row r="683" ht="5.0999999999999996" customHeight="1"/>
    <row r="684" ht="5.0999999999999996" customHeight="1"/>
    <row r="685" ht="5.0999999999999996" customHeight="1"/>
    <row r="686" ht="5.0999999999999996" customHeight="1"/>
    <row r="687" ht="5.0999999999999996" customHeight="1"/>
    <row r="688" ht="5.0999999999999996" customHeight="1"/>
    <row r="689" ht="5.0999999999999996" customHeight="1"/>
    <row r="690" ht="5.0999999999999996" customHeight="1"/>
    <row r="691" ht="5.0999999999999996" customHeight="1"/>
    <row r="692" ht="5.0999999999999996" customHeight="1"/>
    <row r="693" ht="5.0999999999999996" customHeight="1"/>
    <row r="694" ht="5.0999999999999996" customHeight="1"/>
    <row r="695" ht="5.0999999999999996" customHeight="1"/>
    <row r="696" ht="5.0999999999999996" customHeight="1"/>
    <row r="697" ht="5.0999999999999996" customHeight="1"/>
    <row r="698" ht="5.0999999999999996" customHeight="1"/>
    <row r="699" ht="5.0999999999999996" customHeight="1"/>
    <row r="700" ht="5.0999999999999996" customHeight="1"/>
    <row r="701" ht="5.0999999999999996" customHeight="1"/>
    <row r="702" ht="5.0999999999999996" customHeight="1"/>
    <row r="703" ht="5.0999999999999996" customHeight="1"/>
    <row r="704" ht="5.0999999999999996" customHeight="1"/>
    <row r="705" ht="5.0999999999999996" customHeight="1"/>
    <row r="706" ht="5.0999999999999996" customHeight="1"/>
    <row r="707" ht="5.0999999999999996" customHeight="1"/>
    <row r="708" ht="5.0999999999999996" customHeight="1"/>
    <row r="709" ht="5.0999999999999996" customHeight="1"/>
    <row r="710" ht="5.0999999999999996" customHeight="1"/>
    <row r="711" ht="5.0999999999999996" customHeight="1"/>
    <row r="712" ht="5.0999999999999996" customHeight="1"/>
    <row r="713" ht="5.0999999999999996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</sheetData>
  <sheetProtection password="DDED" sheet="1" objects="1" scenarios="1" formatCells="0" selectLockedCells="1"/>
  <mergeCells count="310">
    <mergeCell ref="DG28:DJ29"/>
    <mergeCell ref="W1:BE8"/>
    <mergeCell ref="BL1:CH3"/>
    <mergeCell ref="CI1:CY3"/>
    <mergeCell ref="DC1:DK6"/>
    <mergeCell ref="AR21:AZ23"/>
    <mergeCell ref="BA21:BD26"/>
    <mergeCell ref="DG22:DJ23"/>
    <mergeCell ref="DK22:DT23"/>
    <mergeCell ref="DL1:DT6"/>
    <mergeCell ref="BL4:CH13"/>
    <mergeCell ref="CI4:CY13"/>
    <mergeCell ref="W9:BE12"/>
    <mergeCell ref="BL14:CY16"/>
    <mergeCell ref="G15:AN19"/>
    <mergeCell ref="BL17:CY26"/>
    <mergeCell ref="DG20:DJ21"/>
    <mergeCell ref="DK20:DT21"/>
    <mergeCell ref="G21:AO26"/>
    <mergeCell ref="AR24:AZ26"/>
    <mergeCell ref="DG26:DJ27"/>
    <mergeCell ref="DK26:DT27"/>
    <mergeCell ref="DK28:DT29"/>
    <mergeCell ref="BL29:DE32"/>
    <mergeCell ref="G30:R40"/>
    <mergeCell ref="S30:BH40"/>
    <mergeCell ref="DG30:DJ31"/>
    <mergeCell ref="DK30:DT31"/>
    <mergeCell ref="DG32:DJ33"/>
    <mergeCell ref="DK32:DT33"/>
    <mergeCell ref="BL33:CH36"/>
    <mergeCell ref="CI33:DE36"/>
    <mergeCell ref="DG34:DJ35"/>
    <mergeCell ref="DK34:DT35"/>
    <mergeCell ref="DG36:DJ37"/>
    <mergeCell ref="DK36:DT37"/>
    <mergeCell ref="BL37:CH40"/>
    <mergeCell ref="CI37:DE40"/>
    <mergeCell ref="DG38:DJ39"/>
    <mergeCell ref="DK38:DT39"/>
    <mergeCell ref="DG40:DJ41"/>
    <mergeCell ref="DK40:DT41"/>
    <mergeCell ref="BL41:CH44"/>
    <mergeCell ref="CI41:DE44"/>
    <mergeCell ref="DG42:DJ43"/>
    <mergeCell ref="DK42:DT43"/>
    <mergeCell ref="G44:R51"/>
    <mergeCell ref="S44:BA51"/>
    <mergeCell ref="DG44:DJ45"/>
    <mergeCell ref="DK44:DT45"/>
    <mergeCell ref="BL45:CH48"/>
    <mergeCell ref="CI45:DE48"/>
    <mergeCell ref="DG46:DJ47"/>
    <mergeCell ref="DK46:DT47"/>
    <mergeCell ref="DG48:DJ49"/>
    <mergeCell ref="DK48:DT49"/>
    <mergeCell ref="BL49:CH52"/>
    <mergeCell ref="CI49:DE52"/>
    <mergeCell ref="DG50:DJ51"/>
    <mergeCell ref="DK50:DT51"/>
    <mergeCell ref="DG52:DJ53"/>
    <mergeCell ref="DK52:DT53"/>
    <mergeCell ref="BL53:CH56"/>
    <mergeCell ref="CI53:DE56"/>
    <mergeCell ref="DG54:DJ55"/>
    <mergeCell ref="DK54:DT55"/>
    <mergeCell ref="G56:BA58"/>
    <mergeCell ref="DG56:DJ57"/>
    <mergeCell ref="DK56:DT57"/>
    <mergeCell ref="BL57:CH60"/>
    <mergeCell ref="CI57:DE60"/>
    <mergeCell ref="DG58:DJ59"/>
    <mergeCell ref="DK58:DT59"/>
    <mergeCell ref="G60:P63"/>
    <mergeCell ref="T60:Y63"/>
    <mergeCell ref="AC60:AH63"/>
    <mergeCell ref="DG60:DJ61"/>
    <mergeCell ref="DK60:DT61"/>
    <mergeCell ref="Q61:S63"/>
    <mergeCell ref="Z61:AB63"/>
    <mergeCell ref="AI61:AK63"/>
    <mergeCell ref="BL61:CH64"/>
    <mergeCell ref="CI61:DE64"/>
    <mergeCell ref="DG62:DJ63"/>
    <mergeCell ref="DK62:DT63"/>
    <mergeCell ref="DG64:DJ65"/>
    <mergeCell ref="DK64:DT65"/>
    <mergeCell ref="BL65:CH68"/>
    <mergeCell ref="CI65:DE68"/>
    <mergeCell ref="DG66:DJ67"/>
    <mergeCell ref="DK66:DT67"/>
    <mergeCell ref="C67:I70"/>
    <mergeCell ref="J67:AS74"/>
    <mergeCell ref="DG68:DJ69"/>
    <mergeCell ref="DK68:DT69"/>
    <mergeCell ref="BL69:CH72"/>
    <mergeCell ref="CI69:DE72"/>
    <mergeCell ref="DG70:DJ71"/>
    <mergeCell ref="DK70:DT71"/>
    <mergeCell ref="C71:I74"/>
    <mergeCell ref="DG72:DJ73"/>
    <mergeCell ref="DK72:DT73"/>
    <mergeCell ref="BL73:CH76"/>
    <mergeCell ref="CI73:DE76"/>
    <mergeCell ref="DG74:DJ75"/>
    <mergeCell ref="DK74:DT75"/>
    <mergeCell ref="C75:I78"/>
    <mergeCell ref="J75:AS78"/>
    <mergeCell ref="DG76:DJ77"/>
    <mergeCell ref="DK76:DT77"/>
    <mergeCell ref="BL77:CH80"/>
    <mergeCell ref="CI77:DE80"/>
    <mergeCell ref="DG78:DJ79"/>
    <mergeCell ref="DK78:DT79"/>
    <mergeCell ref="C79:I81"/>
    <mergeCell ref="J79:AS81"/>
    <mergeCell ref="DG80:DJ81"/>
    <mergeCell ref="DK80:DT81"/>
    <mergeCell ref="C82:I84"/>
    <mergeCell ref="J82:AS84"/>
    <mergeCell ref="BL83:DT85"/>
    <mergeCell ref="BL86:CL89"/>
    <mergeCell ref="CM86:CY89"/>
    <mergeCell ref="CZ86:DT89"/>
    <mergeCell ref="H89:R94"/>
    <mergeCell ref="S89:AZ94"/>
    <mergeCell ref="BL90:CL93"/>
    <mergeCell ref="CM90:CY93"/>
    <mergeCell ref="CZ90:DT93"/>
    <mergeCell ref="BL94:CL97"/>
    <mergeCell ref="CM94:CY97"/>
    <mergeCell ref="CZ94:DT97"/>
    <mergeCell ref="H95:R100"/>
    <mergeCell ref="S95:AO100"/>
    <mergeCell ref="BL98:CL101"/>
    <mergeCell ref="CM98:CY101"/>
    <mergeCell ref="CZ98:DT101"/>
    <mergeCell ref="BL102:CY105"/>
    <mergeCell ref="CZ102:DT105"/>
    <mergeCell ref="D108:I108"/>
    <mergeCell ref="J108:AO108"/>
    <mergeCell ref="AP108:BA108"/>
    <mergeCell ref="BB108:BF108"/>
    <mergeCell ref="BG108:BT108"/>
    <mergeCell ref="BU108:CH108"/>
    <mergeCell ref="CI108:DD108"/>
    <mergeCell ref="DE108:DT108"/>
    <mergeCell ref="D103:W107"/>
    <mergeCell ref="X103:AL107"/>
    <mergeCell ref="D109:I109"/>
    <mergeCell ref="J109:AO109"/>
    <mergeCell ref="AP109:BA109"/>
    <mergeCell ref="BB109:BF109"/>
    <mergeCell ref="BG109:BT109"/>
    <mergeCell ref="BU109:CH109"/>
    <mergeCell ref="CI109:DD109"/>
    <mergeCell ref="DE109:DT109"/>
    <mergeCell ref="D110:I110"/>
    <mergeCell ref="J110:AO110"/>
    <mergeCell ref="AP110:BA110"/>
    <mergeCell ref="BB110:BF110"/>
    <mergeCell ref="BG110:BT110"/>
    <mergeCell ref="BU110:CH110"/>
    <mergeCell ref="CI110:DD110"/>
    <mergeCell ref="DE110:DT110"/>
    <mergeCell ref="D111:I111"/>
    <mergeCell ref="J111:AO111"/>
    <mergeCell ref="AP111:BA111"/>
    <mergeCell ref="BB111:BF111"/>
    <mergeCell ref="BG111:BT111"/>
    <mergeCell ref="BU111:CH111"/>
    <mergeCell ref="CI111:DD111"/>
    <mergeCell ref="DE111:DT111"/>
    <mergeCell ref="D112:I112"/>
    <mergeCell ref="J112:AO112"/>
    <mergeCell ref="AP112:BA112"/>
    <mergeCell ref="BB112:BF112"/>
    <mergeCell ref="BG112:BT112"/>
    <mergeCell ref="BU112:CH112"/>
    <mergeCell ref="CI112:DD112"/>
    <mergeCell ref="DE112:DT112"/>
    <mergeCell ref="D113:I113"/>
    <mergeCell ref="J113:AO113"/>
    <mergeCell ref="AP113:BA113"/>
    <mergeCell ref="BB113:BF113"/>
    <mergeCell ref="BG113:BT113"/>
    <mergeCell ref="BU113:CH113"/>
    <mergeCell ref="CI113:DD113"/>
    <mergeCell ref="DE113:DT113"/>
    <mergeCell ref="D114:I114"/>
    <mergeCell ref="J114:AO114"/>
    <mergeCell ref="AP114:BA114"/>
    <mergeCell ref="BB114:BF114"/>
    <mergeCell ref="BG114:BT114"/>
    <mergeCell ref="BU114:CH114"/>
    <mergeCell ref="CI114:DD114"/>
    <mergeCell ref="DE114:DT114"/>
    <mergeCell ref="D115:I115"/>
    <mergeCell ref="J115:AO115"/>
    <mergeCell ref="AP115:BA115"/>
    <mergeCell ref="BB115:BF115"/>
    <mergeCell ref="BG115:BT115"/>
    <mergeCell ref="BU115:CH115"/>
    <mergeCell ref="CI115:DD115"/>
    <mergeCell ref="DE115:DT115"/>
    <mergeCell ref="D116:I116"/>
    <mergeCell ref="J116:AO116"/>
    <mergeCell ref="AP116:BA116"/>
    <mergeCell ref="BB116:BF116"/>
    <mergeCell ref="BG116:BT116"/>
    <mergeCell ref="BU116:CH116"/>
    <mergeCell ref="CI116:DD116"/>
    <mergeCell ref="DE116:DT116"/>
    <mergeCell ref="D117:I117"/>
    <mergeCell ref="J117:AO117"/>
    <mergeCell ref="AP117:BA117"/>
    <mergeCell ref="BB117:BF117"/>
    <mergeCell ref="BG117:BT117"/>
    <mergeCell ref="BU117:CH117"/>
    <mergeCell ref="CI117:DD117"/>
    <mergeCell ref="DE117:DT117"/>
    <mergeCell ref="D118:I118"/>
    <mergeCell ref="J118:AO118"/>
    <mergeCell ref="AP118:BA118"/>
    <mergeCell ref="BB118:BF118"/>
    <mergeCell ref="BG118:BT118"/>
    <mergeCell ref="BU118:CH118"/>
    <mergeCell ref="CI118:DD118"/>
    <mergeCell ref="DE118:DT118"/>
    <mergeCell ref="D119:I119"/>
    <mergeCell ref="J119:AO119"/>
    <mergeCell ref="AP119:BA119"/>
    <mergeCell ref="BB119:BF119"/>
    <mergeCell ref="BG119:BT119"/>
    <mergeCell ref="BU119:CH119"/>
    <mergeCell ref="CI119:DD119"/>
    <mergeCell ref="DE119:DT119"/>
    <mergeCell ref="D120:I120"/>
    <mergeCell ref="J120:AO120"/>
    <mergeCell ref="AP120:BA120"/>
    <mergeCell ref="BB120:BF120"/>
    <mergeCell ref="BG120:BT120"/>
    <mergeCell ref="BU120:CH120"/>
    <mergeCell ref="CI120:DD120"/>
    <mergeCell ref="DE120:DT120"/>
    <mergeCell ref="D121:I121"/>
    <mergeCell ref="J121:AO121"/>
    <mergeCell ref="AP121:BA121"/>
    <mergeCell ref="BB121:BF121"/>
    <mergeCell ref="BG121:BT121"/>
    <mergeCell ref="BU121:CH121"/>
    <mergeCell ref="D122:I122"/>
    <mergeCell ref="J122:AO122"/>
    <mergeCell ref="AP122:BA122"/>
    <mergeCell ref="BB122:BF122"/>
    <mergeCell ref="BG122:BT122"/>
    <mergeCell ref="BU122:CH122"/>
    <mergeCell ref="CI121:DD121"/>
    <mergeCell ref="DE121:DT121"/>
    <mergeCell ref="CI122:DD122"/>
    <mergeCell ref="DE122:DT122"/>
    <mergeCell ref="CI123:DD123"/>
    <mergeCell ref="DE123:DT123"/>
    <mergeCell ref="P128:T128"/>
    <mergeCell ref="AK128:AN128"/>
    <mergeCell ref="AO128:BF128"/>
    <mergeCell ref="BG128:CB128"/>
    <mergeCell ref="AP123:BA123"/>
    <mergeCell ref="BB123:BF123"/>
    <mergeCell ref="BG123:BT123"/>
    <mergeCell ref="BU123:CH123"/>
    <mergeCell ref="D123:I123"/>
    <mergeCell ref="J123:AO123"/>
    <mergeCell ref="CC127:CX127"/>
    <mergeCell ref="CY127:DT127"/>
    <mergeCell ref="AK125:BF125"/>
    <mergeCell ref="BG125:CB125"/>
    <mergeCell ref="CC125:CX125"/>
    <mergeCell ref="CY125:DT125"/>
    <mergeCell ref="D128:I128"/>
    <mergeCell ref="J128:O128"/>
    <mergeCell ref="D126:I126"/>
    <mergeCell ref="J126:O126"/>
    <mergeCell ref="P126:T126"/>
    <mergeCell ref="CI134:DD134"/>
    <mergeCell ref="AK126:AN126"/>
    <mergeCell ref="AO126:BF126"/>
    <mergeCell ref="BG126:CB126"/>
    <mergeCell ref="CC128:CX128"/>
    <mergeCell ref="CY128:DT128"/>
    <mergeCell ref="D127:I127"/>
    <mergeCell ref="J127:T127"/>
    <mergeCell ref="AK127:AN127"/>
    <mergeCell ref="AO127:BF127"/>
    <mergeCell ref="BG127:CB127"/>
    <mergeCell ref="CC126:CX126"/>
    <mergeCell ref="CY126:DT126"/>
    <mergeCell ref="CI135:DD135"/>
    <mergeCell ref="CI136:DD136"/>
    <mergeCell ref="AK130:BF130"/>
    <mergeCell ref="BG130:CB130"/>
    <mergeCell ref="CC130:CX130"/>
    <mergeCell ref="CY130:DT130"/>
    <mergeCell ref="CI132:DD132"/>
    <mergeCell ref="CI133:DD133"/>
    <mergeCell ref="D129:T129"/>
    <mergeCell ref="AK129:BF129"/>
    <mergeCell ref="BG129:CB129"/>
    <mergeCell ref="CC129:CX129"/>
    <mergeCell ref="CY129:DT129"/>
  </mergeCells>
  <phoneticPr fontId="2"/>
  <conditionalFormatting sqref="CI109:DD123 BG126:DT130">
    <cfRule type="cellIs" dxfId="3" priority="2" stopIfTrue="1" operator="equal">
      <formula>0</formula>
    </cfRule>
  </conditionalFormatting>
  <conditionalFormatting sqref="BG126:DT130">
    <cfRule type="cellIs" dxfId="2" priority="1" operator="equal">
      <formula>0</formula>
    </cfRule>
  </conditionalFormatting>
  <dataValidations count="5">
    <dataValidation type="list" allowBlank="1" showInputMessage="1" showErrorMessage="1" sqref="DV130">
      <formula1>"切捨て,四捨五入"</formula1>
    </dataValidation>
    <dataValidation type="custom" imeMode="fullAlpha" operator="equal" allowBlank="1" showInputMessage="1" showErrorMessage="1" errorTitle="修正してください" error="注文書番号下6桁を&quot;全角&quot;数字で入力してください" sqref="X103">
      <formula1>(LENB($Q$103)=12)*(LEN($Q$103)=6)*(NOT(ISERROR(VALUE($Q$103))))</formula1>
    </dataValidation>
    <dataValidation type="textLength" imeMode="disabled" operator="equal" allowBlank="1" showInputMessage="1" showErrorMessage="1" errorTitle="修正してください" error="注文書番号は12文字の数字で入力してください" sqref="AM103:BF107">
      <formula1>12</formula1>
    </dataValidation>
    <dataValidation type="textLength" imeMode="disabled" operator="lessThanOrEqual" allowBlank="1" showInputMessage="1" showErrorMessage="1" errorTitle="修正してください" error="請求番号は８文字以内の英数字で入力してください" sqref="S95:AO100">
      <formula1>8</formula1>
    </dataValidation>
    <dataValidation type="list" allowBlank="1" showInputMessage="1" showErrorMessage="1" sqref="AP109:BA122">
      <formula1>"８％,８％（軽減税率）,１０％,非課税,不課税"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92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DV3136"/>
  <sheetViews>
    <sheetView showGridLines="0" topLeftCell="A15" zoomScale="85" zoomScaleNormal="85" workbookViewId="0">
      <selection activeCell="G21" sqref="G21:AO26"/>
    </sheetView>
  </sheetViews>
  <sheetFormatPr defaultRowHeight="12"/>
  <cols>
    <col min="1" max="124" width="0.875" style="2" customWidth="1"/>
    <col min="125" max="125" width="3.25" style="2" customWidth="1"/>
    <col min="126" max="126" width="6" style="2" customWidth="1"/>
    <col min="127" max="16384" width="9" style="2"/>
  </cols>
  <sheetData>
    <row r="1" spans="7:124" ht="5.0999999999999996" customHeight="1">
      <c r="W1" s="185" t="s">
        <v>23</v>
      </c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L1" s="409" t="s">
        <v>19</v>
      </c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1"/>
      <c r="CE1" s="411"/>
      <c r="CF1" s="411"/>
      <c r="CG1" s="411"/>
      <c r="CH1" s="411"/>
      <c r="CI1" s="409" t="s">
        <v>21</v>
      </c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11"/>
      <c r="CZ1" s="30"/>
      <c r="DA1" s="30"/>
      <c r="DB1" s="30"/>
      <c r="DC1" s="405" t="s">
        <v>20</v>
      </c>
      <c r="DD1" s="406"/>
      <c r="DE1" s="406"/>
      <c r="DF1" s="406"/>
      <c r="DG1" s="406"/>
      <c r="DH1" s="406"/>
      <c r="DI1" s="406"/>
      <c r="DJ1" s="406"/>
      <c r="DK1" s="406"/>
      <c r="DL1" s="405"/>
      <c r="DM1" s="405"/>
      <c r="DN1" s="405"/>
      <c r="DO1" s="405"/>
      <c r="DP1" s="405"/>
      <c r="DQ1" s="405"/>
      <c r="DR1" s="405"/>
      <c r="DS1" s="405"/>
      <c r="DT1" s="405"/>
    </row>
    <row r="2" spans="7:124" ht="5.0999999999999996" customHeight="1"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1"/>
      <c r="CE2" s="411"/>
      <c r="CF2" s="411"/>
      <c r="CG2" s="411"/>
      <c r="CH2" s="411"/>
      <c r="CI2" s="409"/>
      <c r="CJ2" s="409"/>
      <c r="CK2" s="409"/>
      <c r="CL2" s="409"/>
      <c r="CM2" s="409"/>
      <c r="CN2" s="409"/>
      <c r="CO2" s="409"/>
      <c r="CP2" s="409"/>
      <c r="CQ2" s="409"/>
      <c r="CR2" s="409"/>
      <c r="CS2" s="409"/>
      <c r="CT2" s="409"/>
      <c r="CU2" s="409"/>
      <c r="CV2" s="409"/>
      <c r="CW2" s="409"/>
      <c r="CX2" s="409"/>
      <c r="CY2" s="411"/>
      <c r="CZ2" s="30"/>
      <c r="DA2" s="30"/>
      <c r="DB2" s="30"/>
      <c r="DC2" s="407"/>
      <c r="DD2" s="407"/>
      <c r="DE2" s="407"/>
      <c r="DF2" s="407"/>
      <c r="DG2" s="407"/>
      <c r="DH2" s="407"/>
      <c r="DI2" s="407"/>
      <c r="DJ2" s="407"/>
      <c r="DK2" s="407"/>
      <c r="DL2" s="412"/>
      <c r="DM2" s="412"/>
      <c r="DN2" s="412"/>
      <c r="DO2" s="412"/>
      <c r="DP2" s="412"/>
      <c r="DQ2" s="412"/>
      <c r="DR2" s="412"/>
      <c r="DS2" s="412"/>
      <c r="DT2" s="412"/>
    </row>
    <row r="3" spans="7:124" ht="5.0999999999999996" customHeight="1"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1"/>
      <c r="CE3" s="411"/>
      <c r="CF3" s="411"/>
      <c r="CG3" s="411"/>
      <c r="CH3" s="411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11"/>
      <c r="CZ3" s="30"/>
      <c r="DA3" s="30"/>
      <c r="DB3" s="30"/>
      <c r="DC3" s="407"/>
      <c r="DD3" s="407"/>
      <c r="DE3" s="407"/>
      <c r="DF3" s="407"/>
      <c r="DG3" s="407"/>
      <c r="DH3" s="407"/>
      <c r="DI3" s="407"/>
      <c r="DJ3" s="407"/>
      <c r="DK3" s="407"/>
      <c r="DL3" s="412"/>
      <c r="DM3" s="412"/>
      <c r="DN3" s="412"/>
      <c r="DO3" s="412"/>
      <c r="DP3" s="412"/>
      <c r="DQ3" s="412"/>
      <c r="DR3" s="412"/>
      <c r="DS3" s="412"/>
      <c r="DT3" s="412"/>
    </row>
    <row r="4" spans="7:124" ht="5.0999999999999996" customHeight="1"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L4" s="414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6"/>
      <c r="CJ4" s="416"/>
      <c r="CK4" s="416"/>
      <c r="CL4" s="416"/>
      <c r="CM4" s="416"/>
      <c r="CN4" s="416"/>
      <c r="CO4" s="416"/>
      <c r="CP4" s="416"/>
      <c r="CQ4" s="416"/>
      <c r="CR4" s="416"/>
      <c r="CS4" s="416"/>
      <c r="CT4" s="416"/>
      <c r="CU4" s="416"/>
      <c r="CV4" s="416"/>
      <c r="CW4" s="416"/>
      <c r="CX4" s="416"/>
      <c r="CY4" s="415"/>
      <c r="CZ4" s="30"/>
      <c r="DA4" s="30"/>
      <c r="DB4" s="30"/>
      <c r="DC4" s="407"/>
      <c r="DD4" s="407"/>
      <c r="DE4" s="407"/>
      <c r="DF4" s="407"/>
      <c r="DG4" s="407"/>
      <c r="DH4" s="407"/>
      <c r="DI4" s="407"/>
      <c r="DJ4" s="407"/>
      <c r="DK4" s="407"/>
      <c r="DL4" s="412"/>
      <c r="DM4" s="412"/>
      <c r="DN4" s="412"/>
      <c r="DO4" s="412"/>
      <c r="DP4" s="412"/>
      <c r="DQ4" s="412"/>
      <c r="DR4" s="412"/>
      <c r="DS4" s="412"/>
      <c r="DT4" s="412"/>
    </row>
    <row r="5" spans="7:124" ht="5.0999999999999996" customHeight="1"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15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5"/>
      <c r="CZ5" s="30"/>
      <c r="DA5" s="30"/>
      <c r="DB5" s="30"/>
      <c r="DC5" s="407"/>
      <c r="DD5" s="407"/>
      <c r="DE5" s="407"/>
      <c r="DF5" s="407"/>
      <c r="DG5" s="407"/>
      <c r="DH5" s="407"/>
      <c r="DI5" s="407"/>
      <c r="DJ5" s="407"/>
      <c r="DK5" s="407"/>
      <c r="DL5" s="412"/>
      <c r="DM5" s="412"/>
      <c r="DN5" s="412"/>
      <c r="DO5" s="412"/>
      <c r="DP5" s="412"/>
      <c r="DQ5" s="412"/>
      <c r="DR5" s="412"/>
      <c r="DS5" s="412"/>
      <c r="DT5" s="412"/>
    </row>
    <row r="6" spans="7:124" ht="5.0999999999999996" customHeight="1"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415"/>
      <c r="CB6" s="415"/>
      <c r="CC6" s="415"/>
      <c r="CD6" s="415"/>
      <c r="CE6" s="415"/>
      <c r="CF6" s="415"/>
      <c r="CG6" s="415"/>
      <c r="CH6" s="415"/>
      <c r="CI6" s="416"/>
      <c r="CJ6" s="416"/>
      <c r="CK6" s="416"/>
      <c r="CL6" s="416"/>
      <c r="CM6" s="416"/>
      <c r="CN6" s="416"/>
      <c r="CO6" s="416"/>
      <c r="CP6" s="416"/>
      <c r="CQ6" s="416"/>
      <c r="CR6" s="416"/>
      <c r="CS6" s="416"/>
      <c r="CT6" s="416"/>
      <c r="CU6" s="416"/>
      <c r="CV6" s="416"/>
      <c r="CW6" s="416"/>
      <c r="CX6" s="416"/>
      <c r="CY6" s="415"/>
      <c r="CZ6" s="30"/>
      <c r="DA6" s="30"/>
      <c r="DB6" s="30"/>
      <c r="DC6" s="408"/>
      <c r="DD6" s="408"/>
      <c r="DE6" s="408"/>
      <c r="DF6" s="408"/>
      <c r="DG6" s="408"/>
      <c r="DH6" s="408"/>
      <c r="DI6" s="408"/>
      <c r="DJ6" s="408"/>
      <c r="DK6" s="408"/>
      <c r="DL6" s="413"/>
      <c r="DM6" s="413"/>
      <c r="DN6" s="413"/>
      <c r="DO6" s="413"/>
      <c r="DP6" s="413"/>
      <c r="DQ6" s="413"/>
      <c r="DR6" s="413"/>
      <c r="DS6" s="413"/>
      <c r="DT6" s="413"/>
    </row>
    <row r="7" spans="7:124" ht="5.0999999999999996" customHeight="1"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6"/>
      <c r="CJ7" s="416"/>
      <c r="CK7" s="416"/>
      <c r="CL7" s="416"/>
      <c r="CM7" s="416"/>
      <c r="CN7" s="416"/>
      <c r="CO7" s="416"/>
      <c r="CP7" s="416"/>
      <c r="CQ7" s="416"/>
      <c r="CR7" s="416"/>
      <c r="CS7" s="416"/>
      <c r="CT7" s="416"/>
      <c r="CU7" s="416"/>
      <c r="CV7" s="416"/>
      <c r="CW7" s="416"/>
      <c r="CX7" s="416"/>
      <c r="CY7" s="415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</row>
    <row r="8" spans="7:124" ht="5.0999999999999996" customHeight="1"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5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</row>
    <row r="9" spans="7:124" ht="5.0999999999999996" customHeight="1">
      <c r="W9" s="186" t="s">
        <v>24</v>
      </c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5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</row>
    <row r="10" spans="7:124" ht="5.0999999999999996" customHeight="1"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L10" s="415"/>
      <c r="BM10" s="415"/>
      <c r="BN10" s="415"/>
      <c r="BO10" s="415"/>
      <c r="BP10" s="415"/>
      <c r="BQ10" s="415"/>
      <c r="BR10" s="415"/>
      <c r="BS10" s="415"/>
      <c r="BT10" s="415"/>
      <c r="BU10" s="415"/>
      <c r="BV10" s="415"/>
      <c r="BW10" s="415"/>
      <c r="BX10" s="415"/>
      <c r="BY10" s="415"/>
      <c r="BZ10" s="415"/>
      <c r="CA10" s="415"/>
      <c r="CB10" s="415"/>
      <c r="CC10" s="415"/>
      <c r="CD10" s="415"/>
      <c r="CE10" s="415"/>
      <c r="CF10" s="415"/>
      <c r="CG10" s="415"/>
      <c r="CH10" s="415"/>
      <c r="CI10" s="416"/>
      <c r="CJ10" s="416"/>
      <c r="CK10" s="416"/>
      <c r="CL10" s="416"/>
      <c r="CM10" s="416"/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415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</row>
    <row r="11" spans="7:124" ht="5.0999999999999996" customHeight="1"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6"/>
      <c r="CJ11" s="416"/>
      <c r="CK11" s="416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5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</row>
    <row r="12" spans="7:124" ht="5.0999999999999996" customHeight="1"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6"/>
      <c r="CJ12" s="416"/>
      <c r="CK12" s="416"/>
      <c r="CL12" s="416"/>
      <c r="CM12" s="416"/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415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</row>
    <row r="13" spans="7:124" ht="5.0999999999999996" customHeight="1"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6"/>
      <c r="CJ13" s="416"/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5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</row>
    <row r="14" spans="7:124" ht="5.0999999999999996" customHeight="1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L14" s="409" t="s">
        <v>22</v>
      </c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11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</row>
    <row r="15" spans="7:124" ht="5.0999999999999996" customHeight="1">
      <c r="G15" s="181" t="s">
        <v>25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11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</row>
    <row r="16" spans="7:124" ht="5.0999999999999996" customHeight="1"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11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</row>
    <row r="17" spans="7:124" ht="5.0999999999999996" customHeight="1"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5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</row>
    <row r="18" spans="7:124" ht="5.0999999999999996" customHeight="1"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BL18" s="416"/>
      <c r="BM18" s="41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5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</row>
    <row r="19" spans="7:124" ht="5.0999999999999996" customHeight="1"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5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</row>
    <row r="20" spans="7:124" ht="5.0999999999999996" customHeight="1"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5"/>
      <c r="CZ20" s="30"/>
      <c r="DA20" s="30"/>
      <c r="DB20" s="30"/>
      <c r="DC20" s="30"/>
      <c r="DD20" s="30"/>
      <c r="DE20" s="30"/>
      <c r="DF20" s="30"/>
      <c r="DG20" s="391">
        <v>1311</v>
      </c>
      <c r="DH20" s="391"/>
      <c r="DI20" s="391"/>
      <c r="DJ20" s="391"/>
      <c r="DK20" s="339" t="s">
        <v>54</v>
      </c>
      <c r="DL20" s="340"/>
      <c r="DM20" s="340"/>
      <c r="DN20" s="340"/>
      <c r="DO20" s="340"/>
      <c r="DP20" s="340"/>
      <c r="DQ20" s="340"/>
      <c r="DR20" s="340"/>
      <c r="DS20" s="340"/>
      <c r="DT20" s="341"/>
    </row>
    <row r="21" spans="7:124" ht="5.0999999999999996" customHeight="1">
      <c r="G21" s="417" t="s">
        <v>101</v>
      </c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R21" s="179" t="s">
        <v>27</v>
      </c>
      <c r="AS21" s="180"/>
      <c r="AT21" s="180"/>
      <c r="AU21" s="180"/>
      <c r="AV21" s="180"/>
      <c r="AW21" s="180"/>
      <c r="AX21" s="180"/>
      <c r="AY21" s="180"/>
      <c r="AZ21" s="180"/>
      <c r="BA21" s="187" t="s">
        <v>0</v>
      </c>
      <c r="BB21" s="187"/>
      <c r="BC21" s="187"/>
      <c r="BD21" s="187"/>
      <c r="BL21" s="416"/>
      <c r="BM21" s="416"/>
      <c r="BN21" s="416"/>
      <c r="BO21" s="416"/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5"/>
      <c r="CZ21" s="30"/>
      <c r="DA21" s="30"/>
      <c r="DB21" s="30"/>
      <c r="DC21" s="30"/>
      <c r="DD21" s="30"/>
      <c r="DE21" s="30"/>
      <c r="DF21" s="30"/>
      <c r="DG21" s="392"/>
      <c r="DH21" s="392"/>
      <c r="DI21" s="392"/>
      <c r="DJ21" s="392"/>
      <c r="DK21" s="339"/>
      <c r="DL21" s="340"/>
      <c r="DM21" s="340"/>
      <c r="DN21" s="340"/>
      <c r="DO21" s="340"/>
      <c r="DP21" s="340"/>
      <c r="DQ21" s="340"/>
      <c r="DR21" s="340"/>
      <c r="DS21" s="340"/>
      <c r="DT21" s="341"/>
    </row>
    <row r="22" spans="7:124" ht="5.0999999999999996" customHeight="1"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R22" s="180"/>
      <c r="AS22" s="180"/>
      <c r="AT22" s="180"/>
      <c r="AU22" s="180"/>
      <c r="AV22" s="180"/>
      <c r="AW22" s="180"/>
      <c r="AX22" s="180"/>
      <c r="AY22" s="180"/>
      <c r="AZ22" s="180"/>
      <c r="BA22" s="187"/>
      <c r="BB22" s="187"/>
      <c r="BC22" s="187"/>
      <c r="BD22" s="187"/>
      <c r="BL22" s="416"/>
      <c r="BM22" s="416"/>
      <c r="BN22" s="416"/>
      <c r="BO22" s="416"/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416"/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415"/>
      <c r="CZ22" s="30"/>
      <c r="DA22" s="30"/>
      <c r="DB22" s="30"/>
      <c r="DC22" s="30"/>
      <c r="DD22" s="30"/>
      <c r="DE22" s="30"/>
      <c r="DF22" s="30"/>
      <c r="DG22" s="391">
        <v>8141</v>
      </c>
      <c r="DH22" s="391"/>
      <c r="DI22" s="391"/>
      <c r="DJ22" s="391"/>
      <c r="DK22" s="339" t="s">
        <v>55</v>
      </c>
      <c r="DL22" s="340"/>
      <c r="DM22" s="340"/>
      <c r="DN22" s="340"/>
      <c r="DO22" s="340"/>
      <c r="DP22" s="340"/>
      <c r="DQ22" s="340"/>
      <c r="DR22" s="340"/>
      <c r="DS22" s="340"/>
      <c r="DT22" s="341"/>
    </row>
    <row r="23" spans="7:124" ht="5.0999999999999996" customHeight="1"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R23" s="180"/>
      <c r="AS23" s="180"/>
      <c r="AT23" s="180"/>
      <c r="AU23" s="180"/>
      <c r="AV23" s="180"/>
      <c r="AW23" s="180"/>
      <c r="AX23" s="180"/>
      <c r="AY23" s="180"/>
      <c r="AZ23" s="180"/>
      <c r="BA23" s="187"/>
      <c r="BB23" s="187"/>
      <c r="BC23" s="187"/>
      <c r="BD23" s="187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5"/>
      <c r="CZ23" s="30"/>
      <c r="DA23" s="30"/>
      <c r="DB23" s="30"/>
      <c r="DC23" s="30"/>
      <c r="DD23" s="30"/>
      <c r="DE23" s="30"/>
      <c r="DF23" s="30"/>
      <c r="DG23" s="392"/>
      <c r="DH23" s="392"/>
      <c r="DI23" s="392"/>
      <c r="DJ23" s="392"/>
      <c r="DK23" s="339"/>
      <c r="DL23" s="340"/>
      <c r="DM23" s="340"/>
      <c r="DN23" s="340"/>
      <c r="DO23" s="340"/>
      <c r="DP23" s="340"/>
      <c r="DQ23" s="340"/>
      <c r="DR23" s="340"/>
      <c r="DS23" s="340"/>
      <c r="DT23" s="341"/>
    </row>
    <row r="24" spans="7:124" ht="5.0999999999999996" customHeight="1"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R24" s="179" t="s">
        <v>26</v>
      </c>
      <c r="AS24" s="180"/>
      <c r="AT24" s="180"/>
      <c r="AU24" s="180"/>
      <c r="AV24" s="180"/>
      <c r="AW24" s="180"/>
      <c r="AX24" s="180"/>
      <c r="AY24" s="180"/>
      <c r="AZ24" s="180"/>
      <c r="BA24" s="187"/>
      <c r="BB24" s="187"/>
      <c r="BC24" s="187"/>
      <c r="BD24" s="187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5"/>
      <c r="CZ24" s="30"/>
      <c r="DA24" s="30"/>
      <c r="DB24" s="30"/>
      <c r="DC24" s="30"/>
      <c r="DD24" s="30"/>
      <c r="DE24" s="30"/>
      <c r="DF24" s="30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0"/>
    </row>
    <row r="25" spans="7:124" ht="5.0999999999999996" customHeight="1"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R25" s="180"/>
      <c r="AS25" s="180"/>
      <c r="AT25" s="180"/>
      <c r="AU25" s="180"/>
      <c r="AV25" s="180"/>
      <c r="AW25" s="180"/>
      <c r="AX25" s="180"/>
      <c r="AY25" s="180"/>
      <c r="AZ25" s="180"/>
      <c r="BA25" s="187"/>
      <c r="BB25" s="187"/>
      <c r="BC25" s="187"/>
      <c r="BD25" s="187"/>
      <c r="BL25" s="416"/>
      <c r="BM25" s="416"/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415"/>
      <c r="CZ25" s="30"/>
      <c r="DA25" s="30"/>
      <c r="DB25" s="30"/>
      <c r="DC25" s="30"/>
      <c r="DD25" s="30"/>
      <c r="DE25" s="30"/>
      <c r="DF25" s="30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0"/>
    </row>
    <row r="26" spans="7:124" ht="5.0999999999999996" customHeight="1"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R26" s="180"/>
      <c r="AS26" s="180"/>
      <c r="AT26" s="180"/>
      <c r="AU26" s="180"/>
      <c r="AV26" s="180"/>
      <c r="AW26" s="180"/>
      <c r="AX26" s="180"/>
      <c r="AY26" s="180"/>
      <c r="AZ26" s="180"/>
      <c r="BA26" s="187"/>
      <c r="BB26" s="187"/>
      <c r="BC26" s="187"/>
      <c r="BD26" s="187"/>
      <c r="BL26" s="416"/>
      <c r="BM26" s="416"/>
      <c r="BN26" s="416"/>
      <c r="BO26" s="416"/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416"/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415"/>
      <c r="CZ26" s="30"/>
      <c r="DA26" s="30"/>
      <c r="DB26" s="30"/>
      <c r="DC26" s="30"/>
      <c r="DD26" s="30"/>
      <c r="DE26" s="30"/>
      <c r="DF26" s="30"/>
      <c r="DG26" s="391">
        <v>100</v>
      </c>
      <c r="DH26" s="391"/>
      <c r="DI26" s="391"/>
      <c r="DJ26" s="391"/>
      <c r="DK26" s="339" t="s">
        <v>56</v>
      </c>
      <c r="DL26" s="340"/>
      <c r="DM26" s="340"/>
      <c r="DN26" s="340"/>
      <c r="DO26" s="340"/>
      <c r="DP26" s="340"/>
      <c r="DQ26" s="340"/>
      <c r="DR26" s="340"/>
      <c r="DS26" s="340"/>
      <c r="DT26" s="341"/>
    </row>
    <row r="27" spans="7:124" ht="5.0999999999999996" customHeight="1"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92"/>
      <c r="DH27" s="392"/>
      <c r="DI27" s="392"/>
      <c r="DJ27" s="392"/>
      <c r="DK27" s="339"/>
      <c r="DL27" s="340"/>
      <c r="DM27" s="340"/>
      <c r="DN27" s="340"/>
      <c r="DO27" s="340"/>
      <c r="DP27" s="340"/>
      <c r="DQ27" s="340"/>
      <c r="DR27" s="340"/>
      <c r="DS27" s="340"/>
      <c r="DT27" s="341"/>
    </row>
    <row r="28" spans="7:124" ht="5.0999999999999996" customHeight="1"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91">
        <v>200</v>
      </c>
      <c r="DH28" s="391"/>
      <c r="DI28" s="391"/>
      <c r="DJ28" s="391"/>
      <c r="DK28" s="339" t="s">
        <v>57</v>
      </c>
      <c r="DL28" s="340"/>
      <c r="DM28" s="340"/>
      <c r="DN28" s="340"/>
      <c r="DO28" s="340"/>
      <c r="DP28" s="340"/>
      <c r="DQ28" s="340"/>
      <c r="DR28" s="340"/>
      <c r="DS28" s="340"/>
      <c r="DT28" s="341"/>
    </row>
    <row r="29" spans="7:124" ht="5.0999999999999996" customHeight="1">
      <c r="BL29" s="370" t="s">
        <v>40</v>
      </c>
      <c r="BM29" s="371"/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71"/>
      <c r="CF29" s="371"/>
      <c r="CG29" s="371"/>
      <c r="CH29" s="371"/>
      <c r="CI29" s="371"/>
      <c r="CJ29" s="371"/>
      <c r="CK29" s="371"/>
      <c r="CL29" s="371"/>
      <c r="CM29" s="371"/>
      <c r="CN29" s="371"/>
      <c r="CO29" s="371"/>
      <c r="CP29" s="371"/>
      <c r="CQ29" s="371"/>
      <c r="CR29" s="371"/>
      <c r="CS29" s="371"/>
      <c r="CT29" s="371"/>
      <c r="CU29" s="371"/>
      <c r="CV29" s="371"/>
      <c r="CW29" s="371"/>
      <c r="CX29" s="371"/>
      <c r="CY29" s="371"/>
      <c r="CZ29" s="371"/>
      <c r="DA29" s="371"/>
      <c r="DB29" s="371"/>
      <c r="DC29" s="371"/>
      <c r="DD29" s="371"/>
      <c r="DE29" s="372"/>
      <c r="DF29" s="30"/>
      <c r="DG29" s="392"/>
      <c r="DH29" s="392"/>
      <c r="DI29" s="392"/>
      <c r="DJ29" s="392"/>
      <c r="DK29" s="339"/>
      <c r="DL29" s="340"/>
      <c r="DM29" s="340"/>
      <c r="DN29" s="340"/>
      <c r="DO29" s="340"/>
      <c r="DP29" s="340"/>
      <c r="DQ29" s="340"/>
      <c r="DR29" s="340"/>
      <c r="DS29" s="340"/>
      <c r="DT29" s="341"/>
    </row>
    <row r="30" spans="7:124" ht="5.0999999999999996" customHeight="1">
      <c r="G30" s="396" t="s">
        <v>31</v>
      </c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8"/>
      <c r="S30" s="405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L30" s="373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5"/>
      <c r="DF30" s="32"/>
      <c r="DG30" s="391">
        <v>300</v>
      </c>
      <c r="DH30" s="391"/>
      <c r="DI30" s="391"/>
      <c r="DJ30" s="391"/>
      <c r="DK30" s="393" t="s">
        <v>58</v>
      </c>
      <c r="DL30" s="394"/>
      <c r="DM30" s="394"/>
      <c r="DN30" s="394"/>
      <c r="DO30" s="394"/>
      <c r="DP30" s="394"/>
      <c r="DQ30" s="394"/>
      <c r="DR30" s="394"/>
      <c r="DS30" s="394"/>
      <c r="DT30" s="395"/>
    </row>
    <row r="31" spans="7:124" ht="5.0999999999999996" customHeight="1">
      <c r="G31" s="399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1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  <c r="BB31" s="407"/>
      <c r="BC31" s="407"/>
      <c r="BD31" s="407"/>
      <c r="BE31" s="407"/>
      <c r="BF31" s="407"/>
      <c r="BG31" s="407"/>
      <c r="BH31" s="407"/>
      <c r="BL31" s="373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5"/>
      <c r="DF31" s="32"/>
      <c r="DG31" s="392"/>
      <c r="DH31" s="392"/>
      <c r="DI31" s="392"/>
      <c r="DJ31" s="392"/>
      <c r="DK31" s="393"/>
      <c r="DL31" s="394"/>
      <c r="DM31" s="394"/>
      <c r="DN31" s="394"/>
      <c r="DO31" s="394"/>
      <c r="DP31" s="394"/>
      <c r="DQ31" s="394"/>
      <c r="DR31" s="394"/>
      <c r="DS31" s="394"/>
      <c r="DT31" s="395"/>
    </row>
    <row r="32" spans="7:124" ht="5.0999999999999996" customHeight="1">
      <c r="G32" s="399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1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7"/>
      <c r="BC32" s="407"/>
      <c r="BD32" s="407"/>
      <c r="BE32" s="407"/>
      <c r="BF32" s="407"/>
      <c r="BG32" s="407"/>
      <c r="BH32" s="407"/>
      <c r="BL32" s="376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8"/>
      <c r="DF32" s="32"/>
      <c r="DG32" s="391">
        <v>401</v>
      </c>
      <c r="DH32" s="391"/>
      <c r="DI32" s="391"/>
      <c r="DJ32" s="391"/>
      <c r="DK32" s="339" t="s">
        <v>59</v>
      </c>
      <c r="DL32" s="340"/>
      <c r="DM32" s="340"/>
      <c r="DN32" s="340"/>
      <c r="DO32" s="340"/>
      <c r="DP32" s="340"/>
      <c r="DQ32" s="340"/>
      <c r="DR32" s="340"/>
      <c r="DS32" s="340"/>
      <c r="DT32" s="341"/>
    </row>
    <row r="33" spans="7:124" ht="5.0999999999999996" customHeight="1">
      <c r="G33" s="399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1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L33" s="373" t="s">
        <v>41</v>
      </c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5"/>
      <c r="CI33" s="370" t="s">
        <v>42</v>
      </c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1"/>
      <c r="CU33" s="371"/>
      <c r="CV33" s="371"/>
      <c r="CW33" s="371"/>
      <c r="CX33" s="371"/>
      <c r="CY33" s="371"/>
      <c r="CZ33" s="371"/>
      <c r="DA33" s="371"/>
      <c r="DB33" s="371"/>
      <c r="DC33" s="371"/>
      <c r="DD33" s="371"/>
      <c r="DE33" s="372"/>
      <c r="DF33" s="33"/>
      <c r="DG33" s="392"/>
      <c r="DH33" s="392"/>
      <c r="DI33" s="392"/>
      <c r="DJ33" s="392"/>
      <c r="DK33" s="339"/>
      <c r="DL33" s="340"/>
      <c r="DM33" s="340"/>
      <c r="DN33" s="340"/>
      <c r="DO33" s="340"/>
      <c r="DP33" s="340"/>
      <c r="DQ33" s="340"/>
      <c r="DR33" s="340"/>
      <c r="DS33" s="340"/>
      <c r="DT33" s="341"/>
    </row>
    <row r="34" spans="7:124" ht="5.0999999999999996" customHeight="1">
      <c r="G34" s="399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1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L34" s="373"/>
      <c r="BM34" s="374"/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4"/>
      <c r="CG34" s="374"/>
      <c r="CH34" s="375"/>
      <c r="CI34" s="373"/>
      <c r="CJ34" s="374"/>
      <c r="CK34" s="374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4"/>
      <c r="CZ34" s="374"/>
      <c r="DA34" s="374"/>
      <c r="DB34" s="374"/>
      <c r="DC34" s="374"/>
      <c r="DD34" s="374"/>
      <c r="DE34" s="375"/>
      <c r="DF34" s="33"/>
      <c r="DG34" s="391">
        <v>402</v>
      </c>
      <c r="DH34" s="391"/>
      <c r="DI34" s="391"/>
      <c r="DJ34" s="391"/>
      <c r="DK34" s="339" t="s">
        <v>81</v>
      </c>
      <c r="DL34" s="340"/>
      <c r="DM34" s="340"/>
      <c r="DN34" s="340"/>
      <c r="DO34" s="340"/>
      <c r="DP34" s="340"/>
      <c r="DQ34" s="340"/>
      <c r="DR34" s="340"/>
      <c r="DS34" s="340"/>
      <c r="DT34" s="341"/>
    </row>
    <row r="35" spans="7:124" ht="5.0999999999999996" customHeight="1">
      <c r="G35" s="399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1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L35" s="373"/>
      <c r="BM35" s="374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4"/>
      <c r="CG35" s="374"/>
      <c r="CH35" s="375"/>
      <c r="CI35" s="373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5"/>
      <c r="DF35" s="33"/>
      <c r="DG35" s="392"/>
      <c r="DH35" s="392"/>
      <c r="DI35" s="392"/>
      <c r="DJ35" s="392"/>
      <c r="DK35" s="339"/>
      <c r="DL35" s="340"/>
      <c r="DM35" s="340"/>
      <c r="DN35" s="340"/>
      <c r="DO35" s="340"/>
      <c r="DP35" s="340"/>
      <c r="DQ35" s="340"/>
      <c r="DR35" s="340"/>
      <c r="DS35" s="340"/>
      <c r="DT35" s="341"/>
    </row>
    <row r="36" spans="7:124" ht="5.0999999999999996" customHeight="1">
      <c r="G36" s="399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1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L36" s="376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8"/>
      <c r="CI36" s="376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  <c r="DE36" s="378"/>
      <c r="DF36" s="33"/>
      <c r="DG36" s="391">
        <v>403</v>
      </c>
      <c r="DH36" s="391"/>
      <c r="DI36" s="391"/>
      <c r="DJ36" s="391"/>
      <c r="DK36" s="393" t="s">
        <v>60</v>
      </c>
      <c r="DL36" s="394"/>
      <c r="DM36" s="394"/>
      <c r="DN36" s="394"/>
      <c r="DO36" s="394"/>
      <c r="DP36" s="394"/>
      <c r="DQ36" s="394"/>
      <c r="DR36" s="394"/>
      <c r="DS36" s="394"/>
      <c r="DT36" s="395"/>
    </row>
    <row r="37" spans="7:124" ht="5.0999999999999996" customHeight="1">
      <c r="G37" s="399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1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  <c r="BB37" s="407"/>
      <c r="BC37" s="407"/>
      <c r="BD37" s="407"/>
      <c r="BE37" s="407"/>
      <c r="BF37" s="407"/>
      <c r="BG37" s="407"/>
      <c r="BH37" s="407"/>
      <c r="BL37" s="370"/>
      <c r="BM37" s="371"/>
      <c r="BN37" s="371"/>
      <c r="BO37" s="371"/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1"/>
      <c r="CE37" s="371"/>
      <c r="CF37" s="371"/>
      <c r="CG37" s="371"/>
      <c r="CH37" s="372"/>
      <c r="CI37" s="370"/>
      <c r="CJ37" s="371"/>
      <c r="CK37" s="371"/>
      <c r="CL37" s="371"/>
      <c r="CM37" s="371"/>
      <c r="CN37" s="371"/>
      <c r="CO37" s="371"/>
      <c r="CP37" s="371"/>
      <c r="CQ37" s="371"/>
      <c r="CR37" s="371"/>
      <c r="CS37" s="371"/>
      <c r="CT37" s="371"/>
      <c r="CU37" s="371"/>
      <c r="CV37" s="371"/>
      <c r="CW37" s="371"/>
      <c r="CX37" s="371"/>
      <c r="CY37" s="371"/>
      <c r="CZ37" s="371"/>
      <c r="DA37" s="371"/>
      <c r="DB37" s="371"/>
      <c r="DC37" s="371"/>
      <c r="DD37" s="371"/>
      <c r="DE37" s="372"/>
      <c r="DF37" s="33"/>
      <c r="DG37" s="392"/>
      <c r="DH37" s="392"/>
      <c r="DI37" s="392"/>
      <c r="DJ37" s="392"/>
      <c r="DK37" s="393"/>
      <c r="DL37" s="394"/>
      <c r="DM37" s="394"/>
      <c r="DN37" s="394"/>
      <c r="DO37" s="394"/>
      <c r="DP37" s="394"/>
      <c r="DQ37" s="394"/>
      <c r="DR37" s="394"/>
      <c r="DS37" s="394"/>
      <c r="DT37" s="395"/>
    </row>
    <row r="38" spans="7:124" ht="5.0999999999999996" customHeight="1">
      <c r="G38" s="399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1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7"/>
      <c r="BE38" s="407"/>
      <c r="BF38" s="407"/>
      <c r="BG38" s="407"/>
      <c r="BH38" s="407"/>
      <c r="BL38" s="373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4"/>
      <c r="CE38" s="374"/>
      <c r="CF38" s="374"/>
      <c r="CG38" s="374"/>
      <c r="CH38" s="375"/>
      <c r="CI38" s="373"/>
      <c r="CJ38" s="374"/>
      <c r="CK38" s="374"/>
      <c r="CL38" s="374"/>
      <c r="CM38" s="374"/>
      <c r="CN38" s="374"/>
      <c r="CO38" s="374"/>
      <c r="CP38" s="374"/>
      <c r="CQ38" s="374"/>
      <c r="CR38" s="374"/>
      <c r="CS38" s="374"/>
      <c r="CT38" s="374"/>
      <c r="CU38" s="374"/>
      <c r="CV38" s="374"/>
      <c r="CW38" s="374"/>
      <c r="CX38" s="374"/>
      <c r="CY38" s="374"/>
      <c r="CZ38" s="374"/>
      <c r="DA38" s="374"/>
      <c r="DB38" s="374"/>
      <c r="DC38" s="374"/>
      <c r="DD38" s="374"/>
      <c r="DE38" s="375"/>
      <c r="DF38" s="34"/>
      <c r="DG38" s="391">
        <v>404</v>
      </c>
      <c r="DH38" s="391"/>
      <c r="DI38" s="391"/>
      <c r="DJ38" s="391"/>
      <c r="DK38" s="339" t="s">
        <v>61</v>
      </c>
      <c r="DL38" s="340"/>
      <c r="DM38" s="340"/>
      <c r="DN38" s="340"/>
      <c r="DO38" s="340"/>
      <c r="DP38" s="340"/>
      <c r="DQ38" s="340"/>
      <c r="DR38" s="340"/>
      <c r="DS38" s="340"/>
      <c r="DT38" s="341"/>
    </row>
    <row r="39" spans="7:124" ht="5.0999999999999996" customHeight="1">
      <c r="G39" s="399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1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407"/>
      <c r="BG39" s="407"/>
      <c r="BH39" s="407"/>
      <c r="BL39" s="373"/>
      <c r="BM39" s="374"/>
      <c r="BN39" s="374"/>
      <c r="BO39" s="374"/>
      <c r="BP39" s="374"/>
      <c r="BQ39" s="374"/>
      <c r="BR39" s="374"/>
      <c r="BS39" s="374"/>
      <c r="BT39" s="374"/>
      <c r="BU39" s="374"/>
      <c r="BV39" s="374"/>
      <c r="BW39" s="374"/>
      <c r="BX39" s="374"/>
      <c r="BY39" s="374"/>
      <c r="BZ39" s="374"/>
      <c r="CA39" s="374"/>
      <c r="CB39" s="374"/>
      <c r="CC39" s="374"/>
      <c r="CD39" s="374"/>
      <c r="CE39" s="374"/>
      <c r="CF39" s="374"/>
      <c r="CG39" s="374"/>
      <c r="CH39" s="375"/>
      <c r="CI39" s="373"/>
      <c r="CJ39" s="374"/>
      <c r="CK39" s="374"/>
      <c r="CL39" s="374"/>
      <c r="CM39" s="374"/>
      <c r="CN39" s="374"/>
      <c r="CO39" s="374"/>
      <c r="CP39" s="374"/>
      <c r="CQ39" s="374"/>
      <c r="CR39" s="374"/>
      <c r="CS39" s="374"/>
      <c r="CT39" s="374"/>
      <c r="CU39" s="374"/>
      <c r="CV39" s="374"/>
      <c r="CW39" s="374"/>
      <c r="CX39" s="374"/>
      <c r="CY39" s="374"/>
      <c r="CZ39" s="374"/>
      <c r="DA39" s="374"/>
      <c r="DB39" s="374"/>
      <c r="DC39" s="374"/>
      <c r="DD39" s="374"/>
      <c r="DE39" s="375"/>
      <c r="DF39" s="34"/>
      <c r="DG39" s="392"/>
      <c r="DH39" s="392"/>
      <c r="DI39" s="392"/>
      <c r="DJ39" s="392"/>
      <c r="DK39" s="339"/>
      <c r="DL39" s="340"/>
      <c r="DM39" s="340"/>
      <c r="DN39" s="340"/>
      <c r="DO39" s="340"/>
      <c r="DP39" s="340"/>
      <c r="DQ39" s="340"/>
      <c r="DR39" s="340"/>
      <c r="DS39" s="340"/>
      <c r="DT39" s="341"/>
    </row>
    <row r="40" spans="7:124" ht="5.0999999999999996" customHeight="1">
      <c r="G40" s="402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4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L40" s="376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  <c r="CB40" s="377"/>
      <c r="CC40" s="377"/>
      <c r="CD40" s="377"/>
      <c r="CE40" s="377"/>
      <c r="CF40" s="377"/>
      <c r="CG40" s="377"/>
      <c r="CH40" s="378"/>
      <c r="CI40" s="376"/>
      <c r="CJ40" s="377"/>
      <c r="CK40" s="377"/>
      <c r="CL40" s="377"/>
      <c r="CM40" s="377"/>
      <c r="CN40" s="377"/>
      <c r="CO40" s="377"/>
      <c r="CP40" s="377"/>
      <c r="CQ40" s="377"/>
      <c r="CR40" s="377"/>
      <c r="CS40" s="377"/>
      <c r="CT40" s="377"/>
      <c r="CU40" s="377"/>
      <c r="CV40" s="377"/>
      <c r="CW40" s="377"/>
      <c r="CX40" s="377"/>
      <c r="CY40" s="377"/>
      <c r="CZ40" s="377"/>
      <c r="DA40" s="377"/>
      <c r="DB40" s="377"/>
      <c r="DC40" s="377"/>
      <c r="DD40" s="377"/>
      <c r="DE40" s="378"/>
      <c r="DF40" s="34"/>
      <c r="DG40" s="391">
        <v>405</v>
      </c>
      <c r="DH40" s="391"/>
      <c r="DI40" s="391"/>
      <c r="DJ40" s="391"/>
      <c r="DK40" s="339" t="s">
        <v>62</v>
      </c>
      <c r="DL40" s="340"/>
      <c r="DM40" s="340"/>
      <c r="DN40" s="340"/>
      <c r="DO40" s="340"/>
      <c r="DP40" s="340"/>
      <c r="DQ40" s="340"/>
      <c r="DR40" s="340"/>
      <c r="DS40" s="340"/>
      <c r="DT40" s="341"/>
    </row>
    <row r="41" spans="7:124" ht="5.0999999999999996" customHeight="1">
      <c r="BL41" s="370"/>
      <c r="BM41" s="371"/>
      <c r="BN41" s="371"/>
      <c r="BO41" s="371"/>
      <c r="BP41" s="371"/>
      <c r="BQ41" s="371"/>
      <c r="BR41" s="371"/>
      <c r="BS41" s="371"/>
      <c r="BT41" s="371"/>
      <c r="BU41" s="371"/>
      <c r="BV41" s="371"/>
      <c r="BW41" s="371"/>
      <c r="BX41" s="371"/>
      <c r="BY41" s="371"/>
      <c r="BZ41" s="371"/>
      <c r="CA41" s="371"/>
      <c r="CB41" s="371"/>
      <c r="CC41" s="371"/>
      <c r="CD41" s="371"/>
      <c r="CE41" s="371"/>
      <c r="CF41" s="371"/>
      <c r="CG41" s="371"/>
      <c r="CH41" s="372"/>
      <c r="CI41" s="370"/>
      <c r="CJ41" s="371"/>
      <c r="CK41" s="371"/>
      <c r="CL41" s="371"/>
      <c r="CM41" s="371"/>
      <c r="CN41" s="371"/>
      <c r="CO41" s="371"/>
      <c r="CP41" s="371"/>
      <c r="CQ41" s="371"/>
      <c r="CR41" s="371"/>
      <c r="CS41" s="371"/>
      <c r="CT41" s="371"/>
      <c r="CU41" s="371"/>
      <c r="CV41" s="371"/>
      <c r="CW41" s="371"/>
      <c r="CX41" s="371"/>
      <c r="CY41" s="371"/>
      <c r="CZ41" s="371"/>
      <c r="DA41" s="371"/>
      <c r="DB41" s="371"/>
      <c r="DC41" s="371"/>
      <c r="DD41" s="371"/>
      <c r="DE41" s="372"/>
      <c r="DF41" s="34"/>
      <c r="DG41" s="392"/>
      <c r="DH41" s="392"/>
      <c r="DI41" s="392"/>
      <c r="DJ41" s="392"/>
      <c r="DK41" s="339"/>
      <c r="DL41" s="340"/>
      <c r="DM41" s="340"/>
      <c r="DN41" s="340"/>
      <c r="DO41" s="340"/>
      <c r="DP41" s="340"/>
      <c r="DQ41" s="340"/>
      <c r="DR41" s="340"/>
      <c r="DS41" s="340"/>
      <c r="DT41" s="341"/>
    </row>
    <row r="42" spans="7:124" ht="5.0999999999999996" customHeight="1">
      <c r="BL42" s="373"/>
      <c r="BM42" s="374"/>
      <c r="BN42" s="374"/>
      <c r="BO42" s="374"/>
      <c r="BP42" s="374"/>
      <c r="BQ42" s="374"/>
      <c r="BR42" s="374"/>
      <c r="BS42" s="374"/>
      <c r="BT42" s="374"/>
      <c r="BU42" s="374"/>
      <c r="BV42" s="374"/>
      <c r="BW42" s="374"/>
      <c r="BX42" s="374"/>
      <c r="BY42" s="374"/>
      <c r="BZ42" s="374"/>
      <c r="CA42" s="374"/>
      <c r="CB42" s="374"/>
      <c r="CC42" s="374"/>
      <c r="CD42" s="374"/>
      <c r="CE42" s="374"/>
      <c r="CF42" s="374"/>
      <c r="CG42" s="374"/>
      <c r="CH42" s="375"/>
      <c r="CI42" s="373"/>
      <c r="CJ42" s="374"/>
      <c r="CK42" s="374"/>
      <c r="CL42" s="374"/>
      <c r="CM42" s="374"/>
      <c r="CN42" s="374"/>
      <c r="CO42" s="374"/>
      <c r="CP42" s="374"/>
      <c r="CQ42" s="374"/>
      <c r="CR42" s="374"/>
      <c r="CS42" s="374"/>
      <c r="CT42" s="374"/>
      <c r="CU42" s="374"/>
      <c r="CV42" s="374"/>
      <c r="CW42" s="374"/>
      <c r="CX42" s="374"/>
      <c r="CY42" s="374"/>
      <c r="CZ42" s="374"/>
      <c r="DA42" s="374"/>
      <c r="DB42" s="374"/>
      <c r="DC42" s="374"/>
      <c r="DD42" s="374"/>
      <c r="DE42" s="375"/>
      <c r="DF42" s="34"/>
      <c r="DG42" s="391">
        <v>512</v>
      </c>
      <c r="DH42" s="391"/>
      <c r="DI42" s="391"/>
      <c r="DJ42" s="391"/>
      <c r="DK42" s="339" t="s">
        <v>63</v>
      </c>
      <c r="DL42" s="340"/>
      <c r="DM42" s="340"/>
      <c r="DN42" s="340"/>
      <c r="DO42" s="340"/>
      <c r="DP42" s="340"/>
      <c r="DQ42" s="340"/>
      <c r="DR42" s="340"/>
      <c r="DS42" s="340"/>
      <c r="DT42" s="341"/>
    </row>
    <row r="43" spans="7:124" ht="5.0999999999999996" customHeight="1">
      <c r="BL43" s="373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4"/>
      <c r="CC43" s="374"/>
      <c r="CD43" s="374"/>
      <c r="CE43" s="374"/>
      <c r="CF43" s="374"/>
      <c r="CG43" s="374"/>
      <c r="CH43" s="375"/>
      <c r="CI43" s="373"/>
      <c r="CJ43" s="374"/>
      <c r="CK43" s="374"/>
      <c r="CL43" s="374"/>
      <c r="CM43" s="374"/>
      <c r="CN43" s="374"/>
      <c r="CO43" s="374"/>
      <c r="CP43" s="374"/>
      <c r="CQ43" s="374"/>
      <c r="CR43" s="374"/>
      <c r="CS43" s="374"/>
      <c r="CT43" s="374"/>
      <c r="CU43" s="374"/>
      <c r="CV43" s="374"/>
      <c r="CW43" s="374"/>
      <c r="CX43" s="374"/>
      <c r="CY43" s="374"/>
      <c r="CZ43" s="374"/>
      <c r="DA43" s="374"/>
      <c r="DB43" s="374"/>
      <c r="DC43" s="374"/>
      <c r="DD43" s="374"/>
      <c r="DE43" s="375"/>
      <c r="DF43" s="34"/>
      <c r="DG43" s="392"/>
      <c r="DH43" s="392"/>
      <c r="DI43" s="392"/>
      <c r="DJ43" s="392"/>
      <c r="DK43" s="339"/>
      <c r="DL43" s="340"/>
      <c r="DM43" s="340"/>
      <c r="DN43" s="340"/>
      <c r="DO43" s="340"/>
      <c r="DP43" s="340"/>
      <c r="DQ43" s="340"/>
      <c r="DR43" s="340"/>
      <c r="DS43" s="340"/>
      <c r="DT43" s="341"/>
    </row>
    <row r="44" spans="7:124" ht="5.0999999999999996" customHeight="1">
      <c r="G44" s="121" t="s">
        <v>36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70">
        <f>IF(BG130&lt;0,"金額がマイナスです。修正して下さい。",BG130)</f>
        <v>1420000</v>
      </c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2"/>
      <c r="BL44" s="376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  <c r="CB44" s="377"/>
      <c r="CC44" s="377"/>
      <c r="CD44" s="377"/>
      <c r="CE44" s="377"/>
      <c r="CF44" s="377"/>
      <c r="CG44" s="377"/>
      <c r="CH44" s="378"/>
      <c r="CI44" s="376"/>
      <c r="CJ44" s="377"/>
      <c r="CK44" s="377"/>
      <c r="CL44" s="377"/>
      <c r="CM44" s="377"/>
      <c r="CN44" s="377"/>
      <c r="CO44" s="377"/>
      <c r="CP44" s="377"/>
      <c r="CQ44" s="377"/>
      <c r="CR44" s="377"/>
      <c r="CS44" s="377"/>
      <c r="CT44" s="377"/>
      <c r="CU44" s="377"/>
      <c r="CV44" s="377"/>
      <c r="CW44" s="377"/>
      <c r="CX44" s="377"/>
      <c r="CY44" s="377"/>
      <c r="CZ44" s="377"/>
      <c r="DA44" s="377"/>
      <c r="DB44" s="377"/>
      <c r="DC44" s="377"/>
      <c r="DD44" s="377"/>
      <c r="DE44" s="378"/>
      <c r="DF44" s="35"/>
      <c r="DG44" s="391">
        <v>514</v>
      </c>
      <c r="DH44" s="391"/>
      <c r="DI44" s="391"/>
      <c r="DJ44" s="391"/>
      <c r="DK44" s="339" t="s">
        <v>64</v>
      </c>
      <c r="DL44" s="340"/>
      <c r="DM44" s="340"/>
      <c r="DN44" s="340"/>
      <c r="DO44" s="340"/>
      <c r="DP44" s="340"/>
      <c r="DQ44" s="340"/>
      <c r="DR44" s="340"/>
      <c r="DS44" s="340"/>
      <c r="DT44" s="341"/>
    </row>
    <row r="45" spans="7:124" ht="5.0999999999999996" customHeight="1">
      <c r="G45" s="123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73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5"/>
      <c r="BL45" s="370"/>
      <c r="BM45" s="371"/>
      <c r="BN45" s="371"/>
      <c r="BO45" s="371"/>
      <c r="BP45" s="371"/>
      <c r="BQ45" s="371"/>
      <c r="BR45" s="371"/>
      <c r="BS45" s="371"/>
      <c r="BT45" s="371"/>
      <c r="BU45" s="371"/>
      <c r="BV45" s="371"/>
      <c r="BW45" s="371"/>
      <c r="BX45" s="371"/>
      <c r="BY45" s="371"/>
      <c r="BZ45" s="371"/>
      <c r="CA45" s="371"/>
      <c r="CB45" s="371"/>
      <c r="CC45" s="371"/>
      <c r="CD45" s="371"/>
      <c r="CE45" s="371"/>
      <c r="CF45" s="371"/>
      <c r="CG45" s="371"/>
      <c r="CH45" s="372"/>
      <c r="CI45" s="370"/>
      <c r="CJ45" s="371"/>
      <c r="CK45" s="371"/>
      <c r="CL45" s="371"/>
      <c r="CM45" s="371"/>
      <c r="CN45" s="371"/>
      <c r="CO45" s="371"/>
      <c r="CP45" s="371"/>
      <c r="CQ45" s="371"/>
      <c r="CR45" s="371"/>
      <c r="CS45" s="371"/>
      <c r="CT45" s="371"/>
      <c r="CU45" s="371"/>
      <c r="CV45" s="371"/>
      <c r="CW45" s="371"/>
      <c r="CX45" s="371"/>
      <c r="CY45" s="371"/>
      <c r="CZ45" s="371"/>
      <c r="DA45" s="371"/>
      <c r="DB45" s="371"/>
      <c r="DC45" s="371"/>
      <c r="DD45" s="371"/>
      <c r="DE45" s="372"/>
      <c r="DF45" s="35"/>
      <c r="DG45" s="392"/>
      <c r="DH45" s="392"/>
      <c r="DI45" s="392"/>
      <c r="DJ45" s="392"/>
      <c r="DK45" s="339"/>
      <c r="DL45" s="340"/>
      <c r="DM45" s="340"/>
      <c r="DN45" s="340"/>
      <c r="DO45" s="340"/>
      <c r="DP45" s="340"/>
      <c r="DQ45" s="340"/>
      <c r="DR45" s="340"/>
      <c r="DS45" s="340"/>
      <c r="DT45" s="341"/>
    </row>
    <row r="46" spans="7:124" ht="5.0999999999999996" customHeight="1"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73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5"/>
      <c r="BL46" s="373"/>
      <c r="BM46" s="374"/>
      <c r="BN46" s="374"/>
      <c r="BO46" s="374"/>
      <c r="BP46" s="374"/>
      <c r="BQ46" s="374"/>
      <c r="BR46" s="374"/>
      <c r="BS46" s="374"/>
      <c r="BT46" s="374"/>
      <c r="BU46" s="374"/>
      <c r="BV46" s="374"/>
      <c r="BW46" s="374"/>
      <c r="BX46" s="374"/>
      <c r="BY46" s="374"/>
      <c r="BZ46" s="374"/>
      <c r="CA46" s="374"/>
      <c r="CB46" s="374"/>
      <c r="CC46" s="374"/>
      <c r="CD46" s="374"/>
      <c r="CE46" s="374"/>
      <c r="CF46" s="374"/>
      <c r="CG46" s="374"/>
      <c r="CH46" s="375"/>
      <c r="CI46" s="373"/>
      <c r="CJ46" s="374"/>
      <c r="CK46" s="374"/>
      <c r="CL46" s="374"/>
      <c r="CM46" s="374"/>
      <c r="CN46" s="374"/>
      <c r="CO46" s="374"/>
      <c r="CP46" s="374"/>
      <c r="CQ46" s="374"/>
      <c r="CR46" s="374"/>
      <c r="CS46" s="374"/>
      <c r="CT46" s="374"/>
      <c r="CU46" s="374"/>
      <c r="CV46" s="374"/>
      <c r="CW46" s="374"/>
      <c r="CX46" s="374"/>
      <c r="CY46" s="374"/>
      <c r="CZ46" s="374"/>
      <c r="DA46" s="374"/>
      <c r="DB46" s="374"/>
      <c r="DC46" s="374"/>
      <c r="DD46" s="374"/>
      <c r="DE46" s="375"/>
      <c r="DF46" s="30"/>
      <c r="DG46" s="391">
        <v>515</v>
      </c>
      <c r="DH46" s="391"/>
      <c r="DI46" s="391"/>
      <c r="DJ46" s="391"/>
      <c r="DK46" s="339" t="s">
        <v>65</v>
      </c>
      <c r="DL46" s="340"/>
      <c r="DM46" s="340"/>
      <c r="DN46" s="340"/>
      <c r="DO46" s="340"/>
      <c r="DP46" s="340"/>
      <c r="DQ46" s="340"/>
      <c r="DR46" s="340"/>
      <c r="DS46" s="340"/>
      <c r="DT46" s="341"/>
    </row>
    <row r="47" spans="7:124" ht="5.0999999999999996" customHeight="1">
      <c r="G47" s="123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73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5"/>
      <c r="BL47" s="373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5"/>
      <c r="CI47" s="373"/>
      <c r="CJ47" s="374"/>
      <c r="CK47" s="374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5"/>
      <c r="DF47" s="30"/>
      <c r="DG47" s="392"/>
      <c r="DH47" s="392"/>
      <c r="DI47" s="392"/>
      <c r="DJ47" s="392"/>
      <c r="DK47" s="339"/>
      <c r="DL47" s="340"/>
      <c r="DM47" s="340"/>
      <c r="DN47" s="340"/>
      <c r="DO47" s="340"/>
      <c r="DP47" s="340"/>
      <c r="DQ47" s="340"/>
      <c r="DR47" s="340"/>
      <c r="DS47" s="340"/>
      <c r="DT47" s="341"/>
    </row>
    <row r="48" spans="7:124" ht="5.0999999999999996" customHeight="1">
      <c r="G48" s="123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73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5"/>
      <c r="BL48" s="376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8"/>
      <c r="CI48" s="376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7"/>
      <c r="DA48" s="377"/>
      <c r="DB48" s="377"/>
      <c r="DC48" s="377"/>
      <c r="DD48" s="377"/>
      <c r="DE48" s="378"/>
      <c r="DF48" s="30"/>
      <c r="DG48" s="391">
        <v>523</v>
      </c>
      <c r="DH48" s="391"/>
      <c r="DI48" s="391"/>
      <c r="DJ48" s="391"/>
      <c r="DK48" s="339" t="s">
        <v>66</v>
      </c>
      <c r="DL48" s="340"/>
      <c r="DM48" s="340"/>
      <c r="DN48" s="340"/>
      <c r="DO48" s="340"/>
      <c r="DP48" s="340"/>
      <c r="DQ48" s="340"/>
      <c r="DR48" s="340"/>
      <c r="DS48" s="340"/>
      <c r="DT48" s="341"/>
    </row>
    <row r="49" spans="7:124" ht="5.0999999999999996" customHeight="1">
      <c r="G49" s="123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73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5"/>
      <c r="BL49" s="370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2"/>
      <c r="CI49" s="370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371"/>
      <c r="CX49" s="371"/>
      <c r="CY49" s="371"/>
      <c r="CZ49" s="371"/>
      <c r="DA49" s="371"/>
      <c r="DB49" s="371"/>
      <c r="DC49" s="371"/>
      <c r="DD49" s="371"/>
      <c r="DE49" s="372"/>
      <c r="DF49" s="30"/>
      <c r="DG49" s="392"/>
      <c r="DH49" s="392"/>
      <c r="DI49" s="392"/>
      <c r="DJ49" s="392"/>
      <c r="DK49" s="339"/>
      <c r="DL49" s="340"/>
      <c r="DM49" s="340"/>
      <c r="DN49" s="340"/>
      <c r="DO49" s="340"/>
      <c r="DP49" s="340"/>
      <c r="DQ49" s="340"/>
      <c r="DR49" s="340"/>
      <c r="DS49" s="340"/>
      <c r="DT49" s="341"/>
    </row>
    <row r="50" spans="7:124" ht="5.0999999999999996" customHeight="1">
      <c r="G50" s="123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73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5"/>
      <c r="BL50" s="373"/>
      <c r="BM50" s="374"/>
      <c r="BN50" s="374"/>
      <c r="BO50" s="374"/>
      <c r="BP50" s="374"/>
      <c r="BQ50" s="374"/>
      <c r="BR50" s="374"/>
      <c r="BS50" s="374"/>
      <c r="BT50" s="374"/>
      <c r="BU50" s="374"/>
      <c r="BV50" s="374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5"/>
      <c r="CI50" s="373"/>
      <c r="CJ50" s="374"/>
      <c r="CK50" s="374"/>
      <c r="CL50" s="374"/>
      <c r="CM50" s="374"/>
      <c r="CN50" s="374"/>
      <c r="CO50" s="374"/>
      <c r="CP50" s="374"/>
      <c r="CQ50" s="374"/>
      <c r="CR50" s="374"/>
      <c r="CS50" s="374"/>
      <c r="CT50" s="374"/>
      <c r="CU50" s="374"/>
      <c r="CV50" s="374"/>
      <c r="CW50" s="374"/>
      <c r="CX50" s="374"/>
      <c r="CY50" s="374"/>
      <c r="CZ50" s="374"/>
      <c r="DA50" s="374"/>
      <c r="DB50" s="374"/>
      <c r="DC50" s="374"/>
      <c r="DD50" s="374"/>
      <c r="DE50" s="375"/>
      <c r="DF50" s="30"/>
      <c r="DG50" s="391">
        <v>531</v>
      </c>
      <c r="DH50" s="391"/>
      <c r="DI50" s="391"/>
      <c r="DJ50" s="391"/>
      <c r="DK50" s="339" t="s">
        <v>67</v>
      </c>
      <c r="DL50" s="340"/>
      <c r="DM50" s="340"/>
      <c r="DN50" s="340"/>
      <c r="DO50" s="340"/>
      <c r="DP50" s="340"/>
      <c r="DQ50" s="340"/>
      <c r="DR50" s="340"/>
      <c r="DS50" s="340"/>
      <c r="DT50" s="341"/>
    </row>
    <row r="51" spans="7:124" ht="5.0999999999999996" customHeight="1">
      <c r="G51" s="125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76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8"/>
      <c r="BL51" s="373"/>
      <c r="BM51" s="374"/>
      <c r="BN51" s="374"/>
      <c r="BO51" s="374"/>
      <c r="BP51" s="374"/>
      <c r="BQ51" s="374"/>
      <c r="BR51" s="374"/>
      <c r="BS51" s="374"/>
      <c r="BT51" s="374"/>
      <c r="BU51" s="374"/>
      <c r="BV51" s="374"/>
      <c r="BW51" s="374"/>
      <c r="BX51" s="374"/>
      <c r="BY51" s="374"/>
      <c r="BZ51" s="374"/>
      <c r="CA51" s="374"/>
      <c r="CB51" s="374"/>
      <c r="CC51" s="374"/>
      <c r="CD51" s="374"/>
      <c r="CE51" s="374"/>
      <c r="CF51" s="374"/>
      <c r="CG51" s="374"/>
      <c r="CH51" s="375"/>
      <c r="CI51" s="373"/>
      <c r="CJ51" s="374"/>
      <c r="CK51" s="374"/>
      <c r="CL51" s="374"/>
      <c r="CM51" s="374"/>
      <c r="CN51" s="374"/>
      <c r="CO51" s="374"/>
      <c r="CP51" s="374"/>
      <c r="CQ51" s="374"/>
      <c r="CR51" s="374"/>
      <c r="CS51" s="374"/>
      <c r="CT51" s="374"/>
      <c r="CU51" s="374"/>
      <c r="CV51" s="374"/>
      <c r="CW51" s="374"/>
      <c r="CX51" s="374"/>
      <c r="CY51" s="374"/>
      <c r="CZ51" s="374"/>
      <c r="DA51" s="374"/>
      <c r="DB51" s="374"/>
      <c r="DC51" s="374"/>
      <c r="DD51" s="374"/>
      <c r="DE51" s="375"/>
      <c r="DF51" s="30"/>
      <c r="DG51" s="392"/>
      <c r="DH51" s="392"/>
      <c r="DI51" s="392"/>
      <c r="DJ51" s="392"/>
      <c r="DK51" s="339"/>
      <c r="DL51" s="340"/>
      <c r="DM51" s="340"/>
      <c r="DN51" s="340"/>
      <c r="DO51" s="340"/>
      <c r="DP51" s="340"/>
      <c r="DQ51" s="340"/>
      <c r="DR51" s="340"/>
      <c r="DS51" s="340"/>
      <c r="DT51" s="341"/>
    </row>
    <row r="52" spans="7:124" ht="5.0999999999999996" customHeight="1">
      <c r="BL52" s="376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  <c r="CG52" s="377"/>
      <c r="CH52" s="378"/>
      <c r="CI52" s="376"/>
      <c r="CJ52" s="377"/>
      <c r="CK52" s="377"/>
      <c r="CL52" s="377"/>
      <c r="CM52" s="377"/>
      <c r="CN52" s="377"/>
      <c r="CO52" s="377"/>
      <c r="CP52" s="377"/>
      <c r="CQ52" s="377"/>
      <c r="CR52" s="377"/>
      <c r="CS52" s="377"/>
      <c r="CT52" s="377"/>
      <c r="CU52" s="377"/>
      <c r="CV52" s="377"/>
      <c r="CW52" s="377"/>
      <c r="CX52" s="377"/>
      <c r="CY52" s="377"/>
      <c r="CZ52" s="377"/>
      <c r="DA52" s="377"/>
      <c r="DB52" s="377"/>
      <c r="DC52" s="377"/>
      <c r="DD52" s="377"/>
      <c r="DE52" s="378"/>
      <c r="DF52" s="30"/>
      <c r="DG52" s="391">
        <v>551</v>
      </c>
      <c r="DH52" s="391"/>
      <c r="DI52" s="391"/>
      <c r="DJ52" s="391"/>
      <c r="DK52" s="393" t="s">
        <v>82</v>
      </c>
      <c r="DL52" s="394"/>
      <c r="DM52" s="394"/>
      <c r="DN52" s="394"/>
      <c r="DO52" s="394"/>
      <c r="DP52" s="394"/>
      <c r="DQ52" s="394"/>
      <c r="DR52" s="394"/>
      <c r="DS52" s="394"/>
      <c r="DT52" s="395"/>
    </row>
    <row r="53" spans="7:124" ht="5.0999999999999996" customHeight="1">
      <c r="BL53" s="370"/>
      <c r="BM53" s="371"/>
      <c r="BN53" s="371"/>
      <c r="BO53" s="371"/>
      <c r="BP53" s="371"/>
      <c r="BQ53" s="371"/>
      <c r="BR53" s="371"/>
      <c r="BS53" s="371"/>
      <c r="BT53" s="371"/>
      <c r="BU53" s="371"/>
      <c r="BV53" s="371"/>
      <c r="BW53" s="371"/>
      <c r="BX53" s="371"/>
      <c r="BY53" s="371"/>
      <c r="BZ53" s="371"/>
      <c r="CA53" s="371"/>
      <c r="CB53" s="371"/>
      <c r="CC53" s="371"/>
      <c r="CD53" s="371"/>
      <c r="CE53" s="371"/>
      <c r="CF53" s="371"/>
      <c r="CG53" s="371"/>
      <c r="CH53" s="372"/>
      <c r="CI53" s="370"/>
      <c r="CJ53" s="371"/>
      <c r="CK53" s="371"/>
      <c r="CL53" s="371"/>
      <c r="CM53" s="371"/>
      <c r="CN53" s="371"/>
      <c r="CO53" s="371"/>
      <c r="CP53" s="371"/>
      <c r="CQ53" s="371"/>
      <c r="CR53" s="371"/>
      <c r="CS53" s="371"/>
      <c r="CT53" s="371"/>
      <c r="CU53" s="371"/>
      <c r="CV53" s="371"/>
      <c r="CW53" s="371"/>
      <c r="CX53" s="371"/>
      <c r="CY53" s="371"/>
      <c r="CZ53" s="371"/>
      <c r="DA53" s="371"/>
      <c r="DB53" s="371"/>
      <c r="DC53" s="371"/>
      <c r="DD53" s="371"/>
      <c r="DE53" s="372"/>
      <c r="DF53" s="30"/>
      <c r="DG53" s="392"/>
      <c r="DH53" s="392"/>
      <c r="DI53" s="392"/>
      <c r="DJ53" s="392"/>
      <c r="DK53" s="393"/>
      <c r="DL53" s="394"/>
      <c r="DM53" s="394"/>
      <c r="DN53" s="394"/>
      <c r="DO53" s="394"/>
      <c r="DP53" s="394"/>
      <c r="DQ53" s="394"/>
      <c r="DR53" s="394"/>
      <c r="DS53" s="394"/>
      <c r="DT53" s="395"/>
    </row>
    <row r="54" spans="7:124" ht="5.0999999999999996" customHeight="1">
      <c r="BL54" s="373"/>
      <c r="BM54" s="374"/>
      <c r="BN54" s="374"/>
      <c r="BO54" s="374"/>
      <c r="BP54" s="374"/>
      <c r="BQ54" s="374"/>
      <c r="BR54" s="374"/>
      <c r="BS54" s="374"/>
      <c r="BT54" s="374"/>
      <c r="BU54" s="374"/>
      <c r="BV54" s="374"/>
      <c r="BW54" s="374"/>
      <c r="BX54" s="374"/>
      <c r="BY54" s="374"/>
      <c r="BZ54" s="374"/>
      <c r="CA54" s="374"/>
      <c r="CB54" s="374"/>
      <c r="CC54" s="374"/>
      <c r="CD54" s="374"/>
      <c r="CE54" s="374"/>
      <c r="CF54" s="374"/>
      <c r="CG54" s="374"/>
      <c r="CH54" s="375"/>
      <c r="CI54" s="373"/>
      <c r="CJ54" s="374"/>
      <c r="CK54" s="374"/>
      <c r="CL54" s="374"/>
      <c r="CM54" s="374"/>
      <c r="CN54" s="374"/>
      <c r="CO54" s="374"/>
      <c r="CP54" s="374"/>
      <c r="CQ54" s="374"/>
      <c r="CR54" s="374"/>
      <c r="CS54" s="374"/>
      <c r="CT54" s="374"/>
      <c r="CU54" s="374"/>
      <c r="CV54" s="374"/>
      <c r="CW54" s="374"/>
      <c r="CX54" s="374"/>
      <c r="CY54" s="374"/>
      <c r="CZ54" s="374"/>
      <c r="DA54" s="374"/>
      <c r="DB54" s="374"/>
      <c r="DC54" s="374"/>
      <c r="DD54" s="374"/>
      <c r="DE54" s="375"/>
      <c r="DF54" s="30"/>
      <c r="DG54" s="391">
        <v>552</v>
      </c>
      <c r="DH54" s="391"/>
      <c r="DI54" s="391"/>
      <c r="DJ54" s="391"/>
      <c r="DK54" s="339" t="s">
        <v>83</v>
      </c>
      <c r="DL54" s="340"/>
      <c r="DM54" s="340"/>
      <c r="DN54" s="340"/>
      <c r="DO54" s="340"/>
      <c r="DP54" s="340"/>
      <c r="DQ54" s="340"/>
      <c r="DR54" s="340"/>
      <c r="DS54" s="340"/>
      <c r="DT54" s="341"/>
    </row>
    <row r="55" spans="7:124" ht="5.0999999999999996" customHeight="1">
      <c r="BL55" s="373"/>
      <c r="BM55" s="374"/>
      <c r="BN55" s="374"/>
      <c r="BO55" s="374"/>
      <c r="BP55" s="374"/>
      <c r="BQ55" s="374"/>
      <c r="BR55" s="374"/>
      <c r="BS55" s="374"/>
      <c r="BT55" s="374"/>
      <c r="BU55" s="374"/>
      <c r="BV55" s="374"/>
      <c r="BW55" s="374"/>
      <c r="BX55" s="374"/>
      <c r="BY55" s="374"/>
      <c r="BZ55" s="374"/>
      <c r="CA55" s="374"/>
      <c r="CB55" s="374"/>
      <c r="CC55" s="374"/>
      <c r="CD55" s="374"/>
      <c r="CE55" s="374"/>
      <c r="CF55" s="374"/>
      <c r="CG55" s="374"/>
      <c r="CH55" s="375"/>
      <c r="CI55" s="373"/>
      <c r="CJ55" s="374"/>
      <c r="CK55" s="374"/>
      <c r="CL55" s="374"/>
      <c r="CM55" s="374"/>
      <c r="CN55" s="374"/>
      <c r="CO55" s="374"/>
      <c r="CP55" s="374"/>
      <c r="CQ55" s="374"/>
      <c r="CR55" s="374"/>
      <c r="CS55" s="374"/>
      <c r="CT55" s="374"/>
      <c r="CU55" s="374"/>
      <c r="CV55" s="374"/>
      <c r="CW55" s="374"/>
      <c r="CX55" s="374"/>
      <c r="CY55" s="374"/>
      <c r="CZ55" s="374"/>
      <c r="DA55" s="374"/>
      <c r="DB55" s="374"/>
      <c r="DC55" s="374"/>
      <c r="DD55" s="374"/>
      <c r="DE55" s="375"/>
      <c r="DF55" s="30"/>
      <c r="DG55" s="392"/>
      <c r="DH55" s="392"/>
      <c r="DI55" s="392"/>
      <c r="DJ55" s="392"/>
      <c r="DK55" s="339"/>
      <c r="DL55" s="340"/>
      <c r="DM55" s="340"/>
      <c r="DN55" s="340"/>
      <c r="DO55" s="340"/>
      <c r="DP55" s="340"/>
      <c r="DQ55" s="340"/>
      <c r="DR55" s="340"/>
      <c r="DS55" s="340"/>
      <c r="DT55" s="341"/>
    </row>
    <row r="56" spans="7:124" ht="5.0999999999999996" customHeight="1">
      <c r="G56" s="158" t="s">
        <v>28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L56" s="376"/>
      <c r="BM56" s="377"/>
      <c r="BN56" s="377"/>
      <c r="BO56" s="377"/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7"/>
      <c r="CA56" s="377"/>
      <c r="CB56" s="377"/>
      <c r="CC56" s="377"/>
      <c r="CD56" s="377"/>
      <c r="CE56" s="377"/>
      <c r="CF56" s="377"/>
      <c r="CG56" s="377"/>
      <c r="CH56" s="378"/>
      <c r="CI56" s="376"/>
      <c r="CJ56" s="377"/>
      <c r="CK56" s="377"/>
      <c r="CL56" s="377"/>
      <c r="CM56" s="377"/>
      <c r="CN56" s="377"/>
      <c r="CO56" s="377"/>
      <c r="CP56" s="377"/>
      <c r="CQ56" s="377"/>
      <c r="CR56" s="377"/>
      <c r="CS56" s="377"/>
      <c r="CT56" s="377"/>
      <c r="CU56" s="377"/>
      <c r="CV56" s="377"/>
      <c r="CW56" s="377"/>
      <c r="CX56" s="377"/>
      <c r="CY56" s="377"/>
      <c r="CZ56" s="377"/>
      <c r="DA56" s="377"/>
      <c r="DB56" s="377"/>
      <c r="DC56" s="377"/>
      <c r="DD56" s="377"/>
      <c r="DE56" s="378"/>
      <c r="DF56" s="30"/>
      <c r="DG56" s="333">
        <v>553</v>
      </c>
      <c r="DH56" s="334"/>
      <c r="DI56" s="334"/>
      <c r="DJ56" s="335"/>
      <c r="DK56" s="339" t="s">
        <v>68</v>
      </c>
      <c r="DL56" s="340"/>
      <c r="DM56" s="340"/>
      <c r="DN56" s="340"/>
      <c r="DO56" s="340"/>
      <c r="DP56" s="340"/>
      <c r="DQ56" s="340"/>
      <c r="DR56" s="340"/>
      <c r="DS56" s="340"/>
      <c r="DT56" s="341"/>
    </row>
    <row r="57" spans="7:124" ht="5.0999999999999996" customHeight="1"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L57" s="370"/>
      <c r="BM57" s="371"/>
      <c r="BN57" s="371"/>
      <c r="BO57" s="371"/>
      <c r="BP57" s="371"/>
      <c r="BQ57" s="371"/>
      <c r="BR57" s="371"/>
      <c r="BS57" s="371"/>
      <c r="BT57" s="371"/>
      <c r="BU57" s="371"/>
      <c r="BV57" s="371"/>
      <c r="BW57" s="371"/>
      <c r="BX57" s="371"/>
      <c r="BY57" s="371"/>
      <c r="BZ57" s="371"/>
      <c r="CA57" s="371"/>
      <c r="CB57" s="371"/>
      <c r="CC57" s="371"/>
      <c r="CD57" s="371"/>
      <c r="CE57" s="371"/>
      <c r="CF57" s="371"/>
      <c r="CG57" s="371"/>
      <c r="CH57" s="372"/>
      <c r="CI57" s="370"/>
      <c r="CJ57" s="371"/>
      <c r="CK57" s="371"/>
      <c r="CL57" s="371"/>
      <c r="CM57" s="371"/>
      <c r="CN57" s="371"/>
      <c r="CO57" s="371"/>
      <c r="CP57" s="371"/>
      <c r="CQ57" s="371"/>
      <c r="CR57" s="371"/>
      <c r="CS57" s="371"/>
      <c r="CT57" s="371"/>
      <c r="CU57" s="371"/>
      <c r="CV57" s="371"/>
      <c r="CW57" s="371"/>
      <c r="CX57" s="371"/>
      <c r="CY57" s="371"/>
      <c r="CZ57" s="371"/>
      <c r="DA57" s="371"/>
      <c r="DB57" s="371"/>
      <c r="DC57" s="371"/>
      <c r="DD57" s="371"/>
      <c r="DE57" s="372"/>
      <c r="DF57" s="30"/>
      <c r="DG57" s="336"/>
      <c r="DH57" s="337"/>
      <c r="DI57" s="337"/>
      <c r="DJ57" s="338"/>
      <c r="DK57" s="339"/>
      <c r="DL57" s="340"/>
      <c r="DM57" s="340"/>
      <c r="DN57" s="340"/>
      <c r="DO57" s="340"/>
      <c r="DP57" s="340"/>
      <c r="DQ57" s="340"/>
      <c r="DR57" s="340"/>
      <c r="DS57" s="340"/>
      <c r="DT57" s="341"/>
    </row>
    <row r="58" spans="7:124" ht="5.0999999999999996" customHeight="1"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L58" s="373"/>
      <c r="BM58" s="374"/>
      <c r="BN58" s="374"/>
      <c r="BO58" s="374"/>
      <c r="BP58" s="374"/>
      <c r="BQ58" s="374"/>
      <c r="BR58" s="374"/>
      <c r="BS58" s="374"/>
      <c r="BT58" s="374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5"/>
      <c r="CI58" s="373"/>
      <c r="CJ58" s="374"/>
      <c r="CK58" s="374"/>
      <c r="CL58" s="374"/>
      <c r="CM58" s="374"/>
      <c r="CN58" s="374"/>
      <c r="CO58" s="374"/>
      <c r="CP58" s="374"/>
      <c r="CQ58" s="374"/>
      <c r="CR58" s="374"/>
      <c r="CS58" s="374"/>
      <c r="CT58" s="374"/>
      <c r="CU58" s="374"/>
      <c r="CV58" s="374"/>
      <c r="CW58" s="374"/>
      <c r="CX58" s="374"/>
      <c r="CY58" s="374"/>
      <c r="CZ58" s="374"/>
      <c r="DA58" s="374"/>
      <c r="DB58" s="374"/>
      <c r="DC58" s="374"/>
      <c r="DD58" s="374"/>
      <c r="DE58" s="375"/>
      <c r="DF58" s="30"/>
      <c r="DG58" s="333">
        <v>554</v>
      </c>
      <c r="DH58" s="334"/>
      <c r="DI58" s="334"/>
      <c r="DJ58" s="335"/>
      <c r="DK58" s="339" t="s">
        <v>69</v>
      </c>
      <c r="DL58" s="340"/>
      <c r="DM58" s="340"/>
      <c r="DN58" s="340"/>
      <c r="DO58" s="340"/>
      <c r="DP58" s="340"/>
      <c r="DQ58" s="340"/>
      <c r="DR58" s="340"/>
      <c r="DS58" s="340"/>
      <c r="DT58" s="341"/>
    </row>
    <row r="59" spans="7:124" ht="5.0999999999999996" customHeight="1">
      <c r="BL59" s="373"/>
      <c r="BM59" s="374"/>
      <c r="BN59" s="374"/>
      <c r="BO59" s="374"/>
      <c r="BP59" s="374"/>
      <c r="BQ59" s="374"/>
      <c r="BR59" s="374"/>
      <c r="BS59" s="374"/>
      <c r="BT59" s="374"/>
      <c r="BU59" s="374"/>
      <c r="BV59" s="374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5"/>
      <c r="CI59" s="373"/>
      <c r="CJ59" s="374"/>
      <c r="CK59" s="374"/>
      <c r="CL59" s="374"/>
      <c r="CM59" s="374"/>
      <c r="CN59" s="374"/>
      <c r="CO59" s="374"/>
      <c r="CP59" s="374"/>
      <c r="CQ59" s="374"/>
      <c r="CR59" s="374"/>
      <c r="CS59" s="374"/>
      <c r="CT59" s="374"/>
      <c r="CU59" s="374"/>
      <c r="CV59" s="374"/>
      <c r="CW59" s="374"/>
      <c r="CX59" s="374"/>
      <c r="CY59" s="374"/>
      <c r="CZ59" s="374"/>
      <c r="DA59" s="374"/>
      <c r="DB59" s="374"/>
      <c r="DC59" s="374"/>
      <c r="DD59" s="374"/>
      <c r="DE59" s="375"/>
      <c r="DF59" s="30"/>
      <c r="DG59" s="336"/>
      <c r="DH59" s="337"/>
      <c r="DI59" s="337"/>
      <c r="DJ59" s="338"/>
      <c r="DK59" s="339"/>
      <c r="DL59" s="340"/>
      <c r="DM59" s="340"/>
      <c r="DN59" s="340"/>
      <c r="DO59" s="340"/>
      <c r="DP59" s="340"/>
      <c r="DQ59" s="340"/>
      <c r="DR59" s="340"/>
      <c r="DS59" s="340"/>
      <c r="DT59" s="341"/>
    </row>
    <row r="60" spans="7:124" ht="5.0999999999999996" customHeight="1">
      <c r="G60" s="389">
        <v>2019</v>
      </c>
      <c r="H60" s="389"/>
      <c r="I60" s="389"/>
      <c r="J60" s="389"/>
      <c r="K60" s="389"/>
      <c r="L60" s="389"/>
      <c r="M60" s="389"/>
      <c r="N60" s="389"/>
      <c r="O60" s="389"/>
      <c r="P60" s="389"/>
      <c r="Q60" s="4"/>
      <c r="R60" s="4"/>
      <c r="S60" s="4"/>
      <c r="T60" s="389">
        <v>4</v>
      </c>
      <c r="U60" s="389"/>
      <c r="V60" s="389"/>
      <c r="W60" s="389"/>
      <c r="X60" s="389"/>
      <c r="Y60" s="389"/>
      <c r="Z60" s="4"/>
      <c r="AA60" s="4"/>
      <c r="AB60" s="4"/>
      <c r="AC60" s="389">
        <v>15</v>
      </c>
      <c r="AD60" s="389"/>
      <c r="AE60" s="389"/>
      <c r="AF60" s="389"/>
      <c r="AG60" s="389"/>
      <c r="AH60" s="389"/>
      <c r="AI60" s="4"/>
      <c r="AJ60" s="4"/>
      <c r="AK60" s="4"/>
      <c r="BL60" s="376"/>
      <c r="BM60" s="377"/>
      <c r="BN60" s="377"/>
      <c r="BO60" s="377"/>
      <c r="BP60" s="377"/>
      <c r="BQ60" s="377"/>
      <c r="BR60" s="377"/>
      <c r="BS60" s="377"/>
      <c r="BT60" s="377"/>
      <c r="BU60" s="377"/>
      <c r="BV60" s="377"/>
      <c r="BW60" s="377"/>
      <c r="BX60" s="377"/>
      <c r="BY60" s="377"/>
      <c r="BZ60" s="377"/>
      <c r="CA60" s="377"/>
      <c r="CB60" s="377"/>
      <c r="CC60" s="377"/>
      <c r="CD60" s="377"/>
      <c r="CE60" s="377"/>
      <c r="CF60" s="377"/>
      <c r="CG60" s="377"/>
      <c r="CH60" s="378"/>
      <c r="CI60" s="376"/>
      <c r="CJ60" s="377"/>
      <c r="CK60" s="377"/>
      <c r="CL60" s="377"/>
      <c r="CM60" s="377"/>
      <c r="CN60" s="377"/>
      <c r="CO60" s="377"/>
      <c r="CP60" s="377"/>
      <c r="CQ60" s="377"/>
      <c r="CR60" s="377"/>
      <c r="CS60" s="377"/>
      <c r="CT60" s="377"/>
      <c r="CU60" s="377"/>
      <c r="CV60" s="377"/>
      <c r="CW60" s="377"/>
      <c r="CX60" s="377"/>
      <c r="CY60" s="377"/>
      <c r="CZ60" s="377"/>
      <c r="DA60" s="377"/>
      <c r="DB60" s="377"/>
      <c r="DC60" s="377"/>
      <c r="DD60" s="377"/>
      <c r="DE60" s="378"/>
      <c r="DF60" s="30"/>
      <c r="DG60" s="333">
        <v>555</v>
      </c>
      <c r="DH60" s="334"/>
      <c r="DI60" s="334"/>
      <c r="DJ60" s="335"/>
      <c r="DK60" s="339" t="s">
        <v>70</v>
      </c>
      <c r="DL60" s="340"/>
      <c r="DM60" s="340"/>
      <c r="DN60" s="340"/>
      <c r="DO60" s="340"/>
      <c r="DP60" s="340"/>
      <c r="DQ60" s="340"/>
      <c r="DR60" s="340"/>
      <c r="DS60" s="340"/>
      <c r="DT60" s="341"/>
    </row>
    <row r="61" spans="7:124" ht="5.0999999999999996" customHeight="1"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105" t="s">
        <v>5</v>
      </c>
      <c r="R61" s="105"/>
      <c r="S61" s="105"/>
      <c r="T61" s="389"/>
      <c r="U61" s="389"/>
      <c r="V61" s="389"/>
      <c r="W61" s="389"/>
      <c r="X61" s="389"/>
      <c r="Y61" s="389"/>
      <c r="Z61" s="105" t="s">
        <v>29</v>
      </c>
      <c r="AA61" s="107"/>
      <c r="AB61" s="107"/>
      <c r="AC61" s="389"/>
      <c r="AD61" s="389"/>
      <c r="AE61" s="389"/>
      <c r="AF61" s="389"/>
      <c r="AG61" s="389"/>
      <c r="AH61" s="389"/>
      <c r="AI61" s="105" t="s">
        <v>6</v>
      </c>
      <c r="AJ61" s="107"/>
      <c r="AK61" s="107"/>
      <c r="BL61" s="370"/>
      <c r="BM61" s="371"/>
      <c r="BN61" s="371"/>
      <c r="BO61" s="371"/>
      <c r="BP61" s="371"/>
      <c r="BQ61" s="371"/>
      <c r="BR61" s="371"/>
      <c r="BS61" s="371"/>
      <c r="BT61" s="371"/>
      <c r="BU61" s="371"/>
      <c r="BV61" s="371"/>
      <c r="BW61" s="371"/>
      <c r="BX61" s="371"/>
      <c r="BY61" s="371"/>
      <c r="BZ61" s="371"/>
      <c r="CA61" s="371"/>
      <c r="CB61" s="371"/>
      <c r="CC61" s="371"/>
      <c r="CD61" s="371"/>
      <c r="CE61" s="371"/>
      <c r="CF61" s="371"/>
      <c r="CG61" s="371"/>
      <c r="CH61" s="372"/>
      <c r="CI61" s="370"/>
      <c r="CJ61" s="371"/>
      <c r="CK61" s="371"/>
      <c r="CL61" s="371"/>
      <c r="CM61" s="371"/>
      <c r="CN61" s="371"/>
      <c r="CO61" s="371"/>
      <c r="CP61" s="371"/>
      <c r="CQ61" s="371"/>
      <c r="CR61" s="371"/>
      <c r="CS61" s="371"/>
      <c r="CT61" s="371"/>
      <c r="CU61" s="371"/>
      <c r="CV61" s="371"/>
      <c r="CW61" s="371"/>
      <c r="CX61" s="371"/>
      <c r="CY61" s="371"/>
      <c r="CZ61" s="371"/>
      <c r="DA61" s="371"/>
      <c r="DB61" s="371"/>
      <c r="DC61" s="371"/>
      <c r="DD61" s="371"/>
      <c r="DE61" s="372"/>
      <c r="DF61" s="30"/>
      <c r="DG61" s="336"/>
      <c r="DH61" s="337"/>
      <c r="DI61" s="337"/>
      <c r="DJ61" s="338"/>
      <c r="DK61" s="339"/>
      <c r="DL61" s="340"/>
      <c r="DM61" s="340"/>
      <c r="DN61" s="340"/>
      <c r="DO61" s="340"/>
      <c r="DP61" s="340"/>
      <c r="DQ61" s="340"/>
      <c r="DR61" s="340"/>
      <c r="DS61" s="340"/>
      <c r="DT61" s="341"/>
    </row>
    <row r="62" spans="7:124" ht="5.0999999999999996" customHeight="1"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105"/>
      <c r="R62" s="105"/>
      <c r="S62" s="105"/>
      <c r="T62" s="389"/>
      <c r="U62" s="389"/>
      <c r="V62" s="389"/>
      <c r="W62" s="389"/>
      <c r="X62" s="389"/>
      <c r="Y62" s="389"/>
      <c r="Z62" s="107"/>
      <c r="AA62" s="107"/>
      <c r="AB62" s="107"/>
      <c r="AC62" s="389"/>
      <c r="AD62" s="389"/>
      <c r="AE62" s="389"/>
      <c r="AF62" s="389"/>
      <c r="AG62" s="389"/>
      <c r="AH62" s="389"/>
      <c r="AI62" s="107"/>
      <c r="AJ62" s="107"/>
      <c r="AK62" s="107"/>
      <c r="BL62" s="373"/>
      <c r="BM62" s="374"/>
      <c r="BN62" s="374"/>
      <c r="BO62" s="374"/>
      <c r="BP62" s="374"/>
      <c r="BQ62" s="374"/>
      <c r="BR62" s="374"/>
      <c r="BS62" s="374"/>
      <c r="BT62" s="374"/>
      <c r="BU62" s="374"/>
      <c r="BV62" s="374"/>
      <c r="BW62" s="374"/>
      <c r="BX62" s="374"/>
      <c r="BY62" s="374"/>
      <c r="BZ62" s="374"/>
      <c r="CA62" s="374"/>
      <c r="CB62" s="374"/>
      <c r="CC62" s="374"/>
      <c r="CD62" s="374"/>
      <c r="CE62" s="374"/>
      <c r="CF62" s="374"/>
      <c r="CG62" s="374"/>
      <c r="CH62" s="375"/>
      <c r="CI62" s="373"/>
      <c r="CJ62" s="374"/>
      <c r="CK62" s="374"/>
      <c r="CL62" s="374"/>
      <c r="CM62" s="374"/>
      <c r="CN62" s="374"/>
      <c r="CO62" s="374"/>
      <c r="CP62" s="374"/>
      <c r="CQ62" s="374"/>
      <c r="CR62" s="374"/>
      <c r="CS62" s="374"/>
      <c r="CT62" s="374"/>
      <c r="CU62" s="374"/>
      <c r="CV62" s="374"/>
      <c r="CW62" s="374"/>
      <c r="CX62" s="374"/>
      <c r="CY62" s="374"/>
      <c r="CZ62" s="374"/>
      <c r="DA62" s="374"/>
      <c r="DB62" s="374"/>
      <c r="DC62" s="374"/>
      <c r="DD62" s="374"/>
      <c r="DE62" s="375"/>
      <c r="DF62" s="30"/>
      <c r="DG62" s="333">
        <v>556</v>
      </c>
      <c r="DH62" s="334"/>
      <c r="DI62" s="334"/>
      <c r="DJ62" s="335"/>
      <c r="DK62" s="339" t="s">
        <v>71</v>
      </c>
      <c r="DL62" s="340"/>
      <c r="DM62" s="340"/>
      <c r="DN62" s="340"/>
      <c r="DO62" s="340"/>
      <c r="DP62" s="340"/>
      <c r="DQ62" s="340"/>
      <c r="DR62" s="340"/>
      <c r="DS62" s="340"/>
      <c r="DT62" s="341"/>
    </row>
    <row r="63" spans="7:124" ht="5.0999999999999996" customHeight="1"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105"/>
      <c r="R63" s="105"/>
      <c r="S63" s="105"/>
      <c r="T63" s="389"/>
      <c r="U63" s="389"/>
      <c r="V63" s="389"/>
      <c r="W63" s="389"/>
      <c r="X63" s="389"/>
      <c r="Y63" s="389"/>
      <c r="Z63" s="107"/>
      <c r="AA63" s="107"/>
      <c r="AB63" s="107"/>
      <c r="AC63" s="389"/>
      <c r="AD63" s="389"/>
      <c r="AE63" s="389"/>
      <c r="AF63" s="389"/>
      <c r="AG63" s="389"/>
      <c r="AH63" s="389"/>
      <c r="AI63" s="107"/>
      <c r="AJ63" s="107"/>
      <c r="AK63" s="107"/>
      <c r="BL63" s="373"/>
      <c r="BM63" s="374"/>
      <c r="BN63" s="374"/>
      <c r="BO63" s="374"/>
      <c r="BP63" s="374"/>
      <c r="BQ63" s="374"/>
      <c r="BR63" s="374"/>
      <c r="BS63" s="374"/>
      <c r="BT63" s="374"/>
      <c r="BU63" s="374"/>
      <c r="BV63" s="374"/>
      <c r="BW63" s="374"/>
      <c r="BX63" s="374"/>
      <c r="BY63" s="374"/>
      <c r="BZ63" s="374"/>
      <c r="CA63" s="374"/>
      <c r="CB63" s="374"/>
      <c r="CC63" s="374"/>
      <c r="CD63" s="374"/>
      <c r="CE63" s="374"/>
      <c r="CF63" s="374"/>
      <c r="CG63" s="374"/>
      <c r="CH63" s="375"/>
      <c r="CI63" s="373"/>
      <c r="CJ63" s="374"/>
      <c r="CK63" s="374"/>
      <c r="CL63" s="374"/>
      <c r="CM63" s="374"/>
      <c r="CN63" s="374"/>
      <c r="CO63" s="374"/>
      <c r="CP63" s="374"/>
      <c r="CQ63" s="374"/>
      <c r="CR63" s="374"/>
      <c r="CS63" s="374"/>
      <c r="CT63" s="374"/>
      <c r="CU63" s="374"/>
      <c r="CV63" s="374"/>
      <c r="CW63" s="374"/>
      <c r="CX63" s="374"/>
      <c r="CY63" s="374"/>
      <c r="CZ63" s="374"/>
      <c r="DA63" s="374"/>
      <c r="DB63" s="374"/>
      <c r="DC63" s="374"/>
      <c r="DD63" s="374"/>
      <c r="DE63" s="375"/>
      <c r="DF63" s="30"/>
      <c r="DG63" s="336"/>
      <c r="DH63" s="337"/>
      <c r="DI63" s="337"/>
      <c r="DJ63" s="338"/>
      <c r="DK63" s="339"/>
      <c r="DL63" s="340"/>
      <c r="DM63" s="340"/>
      <c r="DN63" s="340"/>
      <c r="DO63" s="340"/>
      <c r="DP63" s="340"/>
      <c r="DQ63" s="340"/>
      <c r="DR63" s="340"/>
      <c r="DS63" s="340"/>
      <c r="DT63" s="341"/>
    </row>
    <row r="64" spans="7:124" ht="5.0999999999999996" customHeight="1">
      <c r="BL64" s="376"/>
      <c r="BM64" s="377"/>
      <c r="BN64" s="377"/>
      <c r="BO64" s="377"/>
      <c r="BP64" s="377"/>
      <c r="BQ64" s="377"/>
      <c r="BR64" s="377"/>
      <c r="BS64" s="377"/>
      <c r="BT64" s="377"/>
      <c r="BU64" s="377"/>
      <c r="BV64" s="377"/>
      <c r="BW64" s="377"/>
      <c r="BX64" s="377"/>
      <c r="BY64" s="377"/>
      <c r="BZ64" s="377"/>
      <c r="CA64" s="377"/>
      <c r="CB64" s="377"/>
      <c r="CC64" s="377"/>
      <c r="CD64" s="377"/>
      <c r="CE64" s="377"/>
      <c r="CF64" s="377"/>
      <c r="CG64" s="377"/>
      <c r="CH64" s="378"/>
      <c r="CI64" s="376"/>
      <c r="CJ64" s="377"/>
      <c r="CK64" s="377"/>
      <c r="CL64" s="377"/>
      <c r="CM64" s="377"/>
      <c r="CN64" s="377"/>
      <c r="CO64" s="377"/>
      <c r="CP64" s="377"/>
      <c r="CQ64" s="377"/>
      <c r="CR64" s="377"/>
      <c r="CS64" s="377"/>
      <c r="CT64" s="377"/>
      <c r="CU64" s="377"/>
      <c r="CV64" s="377"/>
      <c r="CW64" s="377"/>
      <c r="CX64" s="377"/>
      <c r="CY64" s="377"/>
      <c r="CZ64" s="377"/>
      <c r="DA64" s="377"/>
      <c r="DB64" s="377"/>
      <c r="DC64" s="377"/>
      <c r="DD64" s="377"/>
      <c r="DE64" s="378"/>
      <c r="DF64" s="30"/>
      <c r="DG64" s="333">
        <v>571</v>
      </c>
      <c r="DH64" s="334"/>
      <c r="DI64" s="334"/>
      <c r="DJ64" s="335"/>
      <c r="DK64" s="339" t="s">
        <v>72</v>
      </c>
      <c r="DL64" s="340"/>
      <c r="DM64" s="340"/>
      <c r="DN64" s="340"/>
      <c r="DO64" s="340"/>
      <c r="DP64" s="340"/>
      <c r="DQ64" s="340"/>
      <c r="DR64" s="340"/>
      <c r="DS64" s="340"/>
      <c r="DT64" s="341"/>
    </row>
    <row r="65" spans="3:124" ht="4.5" customHeight="1">
      <c r="BL65" s="370"/>
      <c r="BM65" s="371"/>
      <c r="BN65" s="371"/>
      <c r="BO65" s="371"/>
      <c r="BP65" s="371"/>
      <c r="BQ65" s="371"/>
      <c r="BR65" s="371"/>
      <c r="BS65" s="371"/>
      <c r="BT65" s="371"/>
      <c r="BU65" s="371"/>
      <c r="BV65" s="371"/>
      <c r="BW65" s="371"/>
      <c r="BX65" s="371"/>
      <c r="BY65" s="371"/>
      <c r="BZ65" s="371"/>
      <c r="CA65" s="371"/>
      <c r="CB65" s="371"/>
      <c r="CC65" s="371"/>
      <c r="CD65" s="371"/>
      <c r="CE65" s="371"/>
      <c r="CF65" s="371"/>
      <c r="CG65" s="371"/>
      <c r="CH65" s="372"/>
      <c r="CI65" s="370"/>
      <c r="CJ65" s="371"/>
      <c r="CK65" s="371"/>
      <c r="CL65" s="371"/>
      <c r="CM65" s="371"/>
      <c r="CN65" s="371"/>
      <c r="CO65" s="371"/>
      <c r="CP65" s="371"/>
      <c r="CQ65" s="371"/>
      <c r="CR65" s="371"/>
      <c r="CS65" s="371"/>
      <c r="CT65" s="371"/>
      <c r="CU65" s="371"/>
      <c r="CV65" s="371"/>
      <c r="CW65" s="371"/>
      <c r="CX65" s="371"/>
      <c r="CY65" s="371"/>
      <c r="CZ65" s="371"/>
      <c r="DA65" s="371"/>
      <c r="DB65" s="371"/>
      <c r="DC65" s="371"/>
      <c r="DD65" s="371"/>
      <c r="DE65" s="372"/>
      <c r="DF65" s="30"/>
      <c r="DG65" s="336"/>
      <c r="DH65" s="337"/>
      <c r="DI65" s="337"/>
      <c r="DJ65" s="338"/>
      <c r="DK65" s="339"/>
      <c r="DL65" s="340"/>
      <c r="DM65" s="340"/>
      <c r="DN65" s="340"/>
      <c r="DO65" s="340"/>
      <c r="DP65" s="340"/>
      <c r="DQ65" s="340"/>
      <c r="DR65" s="340"/>
      <c r="DS65" s="340"/>
      <c r="DT65" s="341"/>
    </row>
    <row r="66" spans="3:124" ht="5.0999999999999996" customHeight="1">
      <c r="BL66" s="373"/>
      <c r="BM66" s="374"/>
      <c r="BN66" s="374"/>
      <c r="BO66" s="374"/>
      <c r="BP66" s="374"/>
      <c r="BQ66" s="374"/>
      <c r="BR66" s="374"/>
      <c r="BS66" s="374"/>
      <c r="BT66" s="374"/>
      <c r="BU66" s="374"/>
      <c r="BV66" s="374"/>
      <c r="BW66" s="374"/>
      <c r="BX66" s="374"/>
      <c r="BY66" s="374"/>
      <c r="BZ66" s="374"/>
      <c r="CA66" s="374"/>
      <c r="CB66" s="374"/>
      <c r="CC66" s="374"/>
      <c r="CD66" s="374"/>
      <c r="CE66" s="374"/>
      <c r="CF66" s="374"/>
      <c r="CG66" s="374"/>
      <c r="CH66" s="375"/>
      <c r="CI66" s="373"/>
      <c r="CJ66" s="374"/>
      <c r="CK66" s="374"/>
      <c r="CL66" s="374"/>
      <c r="CM66" s="374"/>
      <c r="CN66" s="374"/>
      <c r="CO66" s="374"/>
      <c r="CP66" s="374"/>
      <c r="CQ66" s="374"/>
      <c r="CR66" s="374"/>
      <c r="CS66" s="374"/>
      <c r="CT66" s="374"/>
      <c r="CU66" s="374"/>
      <c r="CV66" s="374"/>
      <c r="CW66" s="374"/>
      <c r="CX66" s="374"/>
      <c r="CY66" s="374"/>
      <c r="CZ66" s="374"/>
      <c r="DA66" s="374"/>
      <c r="DB66" s="374"/>
      <c r="DC66" s="374"/>
      <c r="DD66" s="374"/>
      <c r="DE66" s="375"/>
      <c r="DF66" s="30"/>
      <c r="DG66" s="333">
        <v>572</v>
      </c>
      <c r="DH66" s="334"/>
      <c r="DI66" s="334"/>
      <c r="DJ66" s="335"/>
      <c r="DK66" s="339" t="s">
        <v>73</v>
      </c>
      <c r="DL66" s="340"/>
      <c r="DM66" s="340"/>
      <c r="DN66" s="340"/>
      <c r="DO66" s="340"/>
      <c r="DP66" s="340"/>
      <c r="DQ66" s="340"/>
      <c r="DR66" s="340"/>
      <c r="DS66" s="340"/>
      <c r="DT66" s="341"/>
    </row>
    <row r="67" spans="3:124" ht="5.0999999999999996" customHeight="1">
      <c r="C67" s="45"/>
      <c r="D67" s="45"/>
      <c r="E67" s="45"/>
      <c r="F67" s="45"/>
      <c r="G67" s="45"/>
      <c r="H67" s="45"/>
      <c r="I67" s="45"/>
      <c r="J67" s="342" t="s">
        <v>89</v>
      </c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BL67" s="373"/>
      <c r="BM67" s="374"/>
      <c r="BN67" s="374"/>
      <c r="BO67" s="374"/>
      <c r="BP67" s="374"/>
      <c r="BQ67" s="374"/>
      <c r="BR67" s="374"/>
      <c r="BS67" s="374"/>
      <c r="BT67" s="374"/>
      <c r="BU67" s="374"/>
      <c r="BV67" s="374"/>
      <c r="BW67" s="374"/>
      <c r="BX67" s="374"/>
      <c r="BY67" s="374"/>
      <c r="BZ67" s="374"/>
      <c r="CA67" s="374"/>
      <c r="CB67" s="374"/>
      <c r="CC67" s="374"/>
      <c r="CD67" s="374"/>
      <c r="CE67" s="374"/>
      <c r="CF67" s="374"/>
      <c r="CG67" s="374"/>
      <c r="CH67" s="375"/>
      <c r="CI67" s="373"/>
      <c r="CJ67" s="374"/>
      <c r="CK67" s="374"/>
      <c r="CL67" s="374"/>
      <c r="CM67" s="374"/>
      <c r="CN67" s="374"/>
      <c r="CO67" s="374"/>
      <c r="CP67" s="374"/>
      <c r="CQ67" s="374"/>
      <c r="CR67" s="374"/>
      <c r="CS67" s="374"/>
      <c r="CT67" s="374"/>
      <c r="CU67" s="374"/>
      <c r="CV67" s="374"/>
      <c r="CW67" s="374"/>
      <c r="CX67" s="374"/>
      <c r="CY67" s="374"/>
      <c r="CZ67" s="374"/>
      <c r="DA67" s="374"/>
      <c r="DB67" s="374"/>
      <c r="DC67" s="374"/>
      <c r="DD67" s="374"/>
      <c r="DE67" s="375"/>
      <c r="DF67" s="30"/>
      <c r="DG67" s="336"/>
      <c r="DH67" s="337"/>
      <c r="DI67" s="337"/>
      <c r="DJ67" s="338"/>
      <c r="DK67" s="339"/>
      <c r="DL67" s="340"/>
      <c r="DM67" s="340"/>
      <c r="DN67" s="340"/>
      <c r="DO67" s="340"/>
      <c r="DP67" s="340"/>
      <c r="DQ67" s="340"/>
      <c r="DR67" s="340"/>
      <c r="DS67" s="340"/>
      <c r="DT67" s="341"/>
    </row>
    <row r="68" spans="3:124" ht="5.0999999999999996" customHeight="1">
      <c r="C68" s="45"/>
      <c r="D68" s="45"/>
      <c r="E68" s="45"/>
      <c r="F68" s="45"/>
      <c r="G68" s="45"/>
      <c r="H68" s="45"/>
      <c r="I68" s="45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BL68" s="376"/>
      <c r="BM68" s="377"/>
      <c r="BN68" s="377"/>
      <c r="BO68" s="377"/>
      <c r="BP68" s="377"/>
      <c r="BQ68" s="377"/>
      <c r="BR68" s="377"/>
      <c r="BS68" s="377"/>
      <c r="BT68" s="377"/>
      <c r="BU68" s="377"/>
      <c r="BV68" s="377"/>
      <c r="BW68" s="377"/>
      <c r="BX68" s="377"/>
      <c r="BY68" s="377"/>
      <c r="BZ68" s="377"/>
      <c r="CA68" s="377"/>
      <c r="CB68" s="377"/>
      <c r="CC68" s="377"/>
      <c r="CD68" s="377"/>
      <c r="CE68" s="377"/>
      <c r="CF68" s="377"/>
      <c r="CG68" s="377"/>
      <c r="CH68" s="378"/>
      <c r="CI68" s="376"/>
      <c r="CJ68" s="377"/>
      <c r="CK68" s="377"/>
      <c r="CL68" s="377"/>
      <c r="CM68" s="377"/>
      <c r="CN68" s="377"/>
      <c r="CO68" s="377"/>
      <c r="CP68" s="377"/>
      <c r="CQ68" s="377"/>
      <c r="CR68" s="377"/>
      <c r="CS68" s="377"/>
      <c r="CT68" s="377"/>
      <c r="CU68" s="377"/>
      <c r="CV68" s="377"/>
      <c r="CW68" s="377"/>
      <c r="CX68" s="377"/>
      <c r="CY68" s="377"/>
      <c r="CZ68" s="377"/>
      <c r="DA68" s="377"/>
      <c r="DB68" s="377"/>
      <c r="DC68" s="377"/>
      <c r="DD68" s="377"/>
      <c r="DE68" s="378"/>
      <c r="DF68" s="30"/>
      <c r="DG68" s="333">
        <v>573</v>
      </c>
      <c r="DH68" s="334"/>
      <c r="DI68" s="334"/>
      <c r="DJ68" s="335"/>
      <c r="DK68" s="339" t="s">
        <v>74</v>
      </c>
      <c r="DL68" s="340"/>
      <c r="DM68" s="340"/>
      <c r="DN68" s="340"/>
      <c r="DO68" s="340"/>
      <c r="DP68" s="340"/>
      <c r="DQ68" s="340"/>
      <c r="DR68" s="340"/>
      <c r="DS68" s="340"/>
      <c r="DT68" s="341"/>
    </row>
    <row r="69" spans="3:124" ht="5.0999999999999996" customHeight="1">
      <c r="C69" s="45"/>
      <c r="D69" s="45"/>
      <c r="E69" s="45"/>
      <c r="F69" s="45"/>
      <c r="G69" s="45"/>
      <c r="H69" s="45"/>
      <c r="I69" s="45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BL69" s="370"/>
      <c r="BM69" s="371"/>
      <c r="BN69" s="371"/>
      <c r="BO69" s="371"/>
      <c r="BP69" s="371"/>
      <c r="BQ69" s="371"/>
      <c r="BR69" s="371"/>
      <c r="BS69" s="371"/>
      <c r="BT69" s="371"/>
      <c r="BU69" s="371"/>
      <c r="BV69" s="371"/>
      <c r="BW69" s="371"/>
      <c r="BX69" s="371"/>
      <c r="BY69" s="371"/>
      <c r="BZ69" s="371"/>
      <c r="CA69" s="371"/>
      <c r="CB69" s="371"/>
      <c r="CC69" s="371"/>
      <c r="CD69" s="371"/>
      <c r="CE69" s="371"/>
      <c r="CF69" s="371"/>
      <c r="CG69" s="371"/>
      <c r="CH69" s="372"/>
      <c r="CI69" s="370"/>
      <c r="CJ69" s="371"/>
      <c r="CK69" s="371"/>
      <c r="CL69" s="371"/>
      <c r="CM69" s="371"/>
      <c r="CN69" s="371"/>
      <c r="CO69" s="371"/>
      <c r="CP69" s="371"/>
      <c r="CQ69" s="371"/>
      <c r="CR69" s="371"/>
      <c r="CS69" s="371"/>
      <c r="CT69" s="371"/>
      <c r="CU69" s="371"/>
      <c r="CV69" s="371"/>
      <c r="CW69" s="371"/>
      <c r="CX69" s="371"/>
      <c r="CY69" s="371"/>
      <c r="CZ69" s="371"/>
      <c r="DA69" s="371"/>
      <c r="DB69" s="371"/>
      <c r="DC69" s="371"/>
      <c r="DD69" s="371"/>
      <c r="DE69" s="372"/>
      <c r="DF69" s="30"/>
      <c r="DG69" s="336"/>
      <c r="DH69" s="337"/>
      <c r="DI69" s="337"/>
      <c r="DJ69" s="338"/>
      <c r="DK69" s="339"/>
      <c r="DL69" s="340"/>
      <c r="DM69" s="340"/>
      <c r="DN69" s="340"/>
      <c r="DO69" s="340"/>
      <c r="DP69" s="340"/>
      <c r="DQ69" s="340"/>
      <c r="DR69" s="340"/>
      <c r="DS69" s="340"/>
      <c r="DT69" s="341"/>
    </row>
    <row r="70" spans="3:124" ht="5.0999999999999996" customHeight="1">
      <c r="C70" s="45"/>
      <c r="D70" s="45"/>
      <c r="E70" s="45"/>
      <c r="F70" s="45"/>
      <c r="G70" s="45"/>
      <c r="H70" s="45"/>
      <c r="I70" s="45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BL70" s="373"/>
      <c r="BM70" s="374"/>
      <c r="BN70" s="374"/>
      <c r="BO70" s="374"/>
      <c r="BP70" s="374"/>
      <c r="BQ70" s="374"/>
      <c r="BR70" s="374"/>
      <c r="BS70" s="374"/>
      <c r="BT70" s="374"/>
      <c r="BU70" s="374"/>
      <c r="BV70" s="374"/>
      <c r="BW70" s="374"/>
      <c r="BX70" s="374"/>
      <c r="BY70" s="374"/>
      <c r="BZ70" s="374"/>
      <c r="CA70" s="374"/>
      <c r="CB70" s="374"/>
      <c r="CC70" s="374"/>
      <c r="CD70" s="374"/>
      <c r="CE70" s="374"/>
      <c r="CF70" s="374"/>
      <c r="CG70" s="374"/>
      <c r="CH70" s="375"/>
      <c r="CI70" s="373"/>
      <c r="CJ70" s="374"/>
      <c r="CK70" s="374"/>
      <c r="CL70" s="374"/>
      <c r="CM70" s="374"/>
      <c r="CN70" s="374"/>
      <c r="CO70" s="374"/>
      <c r="CP70" s="374"/>
      <c r="CQ70" s="374"/>
      <c r="CR70" s="374"/>
      <c r="CS70" s="374"/>
      <c r="CT70" s="374"/>
      <c r="CU70" s="374"/>
      <c r="CV70" s="374"/>
      <c r="CW70" s="374"/>
      <c r="CX70" s="374"/>
      <c r="CY70" s="374"/>
      <c r="CZ70" s="374"/>
      <c r="DA70" s="374"/>
      <c r="DB70" s="374"/>
      <c r="DC70" s="374"/>
      <c r="DD70" s="374"/>
      <c r="DE70" s="375"/>
      <c r="DF70" s="30"/>
      <c r="DG70" s="333">
        <v>574</v>
      </c>
      <c r="DH70" s="334"/>
      <c r="DI70" s="334"/>
      <c r="DJ70" s="335"/>
      <c r="DK70" s="339" t="s">
        <v>75</v>
      </c>
      <c r="DL70" s="340"/>
      <c r="DM70" s="340"/>
      <c r="DN70" s="340"/>
      <c r="DO70" s="340"/>
      <c r="DP70" s="340"/>
      <c r="DQ70" s="340"/>
      <c r="DR70" s="340"/>
      <c r="DS70" s="340"/>
      <c r="DT70" s="341"/>
    </row>
    <row r="71" spans="3:124" ht="5.0999999999999996" customHeight="1">
      <c r="C71" s="45" t="s">
        <v>4</v>
      </c>
      <c r="D71" s="45"/>
      <c r="E71" s="45"/>
      <c r="F71" s="45"/>
      <c r="G71" s="45"/>
      <c r="H71" s="45"/>
      <c r="I71" s="45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BL71" s="373"/>
      <c r="BM71" s="374"/>
      <c r="BN71" s="374"/>
      <c r="BO71" s="374"/>
      <c r="BP71" s="374"/>
      <c r="BQ71" s="374"/>
      <c r="BR71" s="374"/>
      <c r="BS71" s="374"/>
      <c r="BT71" s="374"/>
      <c r="BU71" s="374"/>
      <c r="BV71" s="374"/>
      <c r="BW71" s="374"/>
      <c r="BX71" s="374"/>
      <c r="BY71" s="374"/>
      <c r="BZ71" s="374"/>
      <c r="CA71" s="374"/>
      <c r="CB71" s="374"/>
      <c r="CC71" s="374"/>
      <c r="CD71" s="374"/>
      <c r="CE71" s="374"/>
      <c r="CF71" s="374"/>
      <c r="CG71" s="374"/>
      <c r="CH71" s="375"/>
      <c r="CI71" s="373"/>
      <c r="CJ71" s="374"/>
      <c r="CK71" s="374"/>
      <c r="CL71" s="374"/>
      <c r="CM71" s="374"/>
      <c r="CN71" s="374"/>
      <c r="CO71" s="374"/>
      <c r="CP71" s="374"/>
      <c r="CQ71" s="374"/>
      <c r="CR71" s="374"/>
      <c r="CS71" s="374"/>
      <c r="CT71" s="374"/>
      <c r="CU71" s="374"/>
      <c r="CV71" s="374"/>
      <c r="CW71" s="374"/>
      <c r="CX71" s="374"/>
      <c r="CY71" s="374"/>
      <c r="CZ71" s="374"/>
      <c r="DA71" s="374"/>
      <c r="DB71" s="374"/>
      <c r="DC71" s="374"/>
      <c r="DD71" s="374"/>
      <c r="DE71" s="375"/>
      <c r="DF71" s="30"/>
      <c r="DG71" s="336"/>
      <c r="DH71" s="337"/>
      <c r="DI71" s="337"/>
      <c r="DJ71" s="338"/>
      <c r="DK71" s="339"/>
      <c r="DL71" s="340"/>
      <c r="DM71" s="340"/>
      <c r="DN71" s="340"/>
      <c r="DO71" s="340"/>
      <c r="DP71" s="340"/>
      <c r="DQ71" s="340"/>
      <c r="DR71" s="340"/>
      <c r="DS71" s="340"/>
      <c r="DT71" s="341"/>
    </row>
    <row r="72" spans="3:124" ht="5.0999999999999996" customHeight="1">
      <c r="C72" s="45"/>
      <c r="D72" s="45"/>
      <c r="E72" s="45"/>
      <c r="F72" s="45"/>
      <c r="G72" s="45"/>
      <c r="H72" s="45"/>
      <c r="I72" s="45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BL72" s="376"/>
      <c r="BM72" s="377"/>
      <c r="BN72" s="377"/>
      <c r="BO72" s="377"/>
      <c r="BP72" s="377"/>
      <c r="BQ72" s="377"/>
      <c r="BR72" s="377"/>
      <c r="BS72" s="377"/>
      <c r="BT72" s="377"/>
      <c r="BU72" s="377"/>
      <c r="BV72" s="377"/>
      <c r="BW72" s="377"/>
      <c r="BX72" s="377"/>
      <c r="BY72" s="377"/>
      <c r="BZ72" s="377"/>
      <c r="CA72" s="377"/>
      <c r="CB72" s="377"/>
      <c r="CC72" s="377"/>
      <c r="CD72" s="377"/>
      <c r="CE72" s="377"/>
      <c r="CF72" s="377"/>
      <c r="CG72" s="377"/>
      <c r="CH72" s="378"/>
      <c r="CI72" s="376"/>
      <c r="CJ72" s="377"/>
      <c r="CK72" s="377"/>
      <c r="CL72" s="377"/>
      <c r="CM72" s="377"/>
      <c r="CN72" s="377"/>
      <c r="CO72" s="377"/>
      <c r="CP72" s="377"/>
      <c r="CQ72" s="377"/>
      <c r="CR72" s="377"/>
      <c r="CS72" s="377"/>
      <c r="CT72" s="377"/>
      <c r="CU72" s="377"/>
      <c r="CV72" s="377"/>
      <c r="CW72" s="377"/>
      <c r="CX72" s="377"/>
      <c r="CY72" s="377"/>
      <c r="CZ72" s="377"/>
      <c r="DA72" s="377"/>
      <c r="DB72" s="377"/>
      <c r="DC72" s="377"/>
      <c r="DD72" s="377"/>
      <c r="DE72" s="378"/>
      <c r="DF72" s="30"/>
      <c r="DG72" s="333">
        <v>575</v>
      </c>
      <c r="DH72" s="334"/>
      <c r="DI72" s="334"/>
      <c r="DJ72" s="335"/>
      <c r="DK72" s="339" t="s">
        <v>76</v>
      </c>
      <c r="DL72" s="340"/>
      <c r="DM72" s="340"/>
      <c r="DN72" s="340"/>
      <c r="DO72" s="340"/>
      <c r="DP72" s="340"/>
      <c r="DQ72" s="340"/>
      <c r="DR72" s="340"/>
      <c r="DS72" s="340"/>
      <c r="DT72" s="341"/>
    </row>
    <row r="73" spans="3:124" ht="5.0999999999999996" customHeight="1">
      <c r="C73" s="45"/>
      <c r="D73" s="45"/>
      <c r="E73" s="45"/>
      <c r="F73" s="45"/>
      <c r="G73" s="45"/>
      <c r="H73" s="45"/>
      <c r="I73" s="45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BL73" s="370"/>
      <c r="BM73" s="371"/>
      <c r="BN73" s="371"/>
      <c r="BO73" s="371"/>
      <c r="BP73" s="371"/>
      <c r="BQ73" s="371"/>
      <c r="BR73" s="371"/>
      <c r="BS73" s="371"/>
      <c r="BT73" s="371"/>
      <c r="BU73" s="371"/>
      <c r="BV73" s="371"/>
      <c r="BW73" s="371"/>
      <c r="BX73" s="371"/>
      <c r="BY73" s="371"/>
      <c r="BZ73" s="371"/>
      <c r="CA73" s="371"/>
      <c r="CB73" s="371"/>
      <c r="CC73" s="371"/>
      <c r="CD73" s="371"/>
      <c r="CE73" s="371"/>
      <c r="CF73" s="371"/>
      <c r="CG73" s="371"/>
      <c r="CH73" s="372"/>
      <c r="CI73" s="370"/>
      <c r="CJ73" s="371"/>
      <c r="CK73" s="371"/>
      <c r="CL73" s="371"/>
      <c r="CM73" s="371"/>
      <c r="CN73" s="371"/>
      <c r="CO73" s="371"/>
      <c r="CP73" s="371"/>
      <c r="CQ73" s="371"/>
      <c r="CR73" s="371"/>
      <c r="CS73" s="371"/>
      <c r="CT73" s="371"/>
      <c r="CU73" s="371"/>
      <c r="CV73" s="371"/>
      <c r="CW73" s="371"/>
      <c r="CX73" s="371"/>
      <c r="CY73" s="371"/>
      <c r="CZ73" s="371"/>
      <c r="DA73" s="371"/>
      <c r="DB73" s="371"/>
      <c r="DC73" s="371"/>
      <c r="DD73" s="371"/>
      <c r="DE73" s="372"/>
      <c r="DF73" s="30"/>
      <c r="DG73" s="336"/>
      <c r="DH73" s="337"/>
      <c r="DI73" s="337"/>
      <c r="DJ73" s="338"/>
      <c r="DK73" s="339"/>
      <c r="DL73" s="340"/>
      <c r="DM73" s="340"/>
      <c r="DN73" s="340"/>
      <c r="DO73" s="340"/>
      <c r="DP73" s="340"/>
      <c r="DQ73" s="340"/>
      <c r="DR73" s="340"/>
      <c r="DS73" s="340"/>
      <c r="DT73" s="341"/>
    </row>
    <row r="74" spans="3:124" ht="5.0999999999999996" customHeight="1">
      <c r="C74" s="45"/>
      <c r="D74" s="45"/>
      <c r="E74" s="45"/>
      <c r="F74" s="45"/>
      <c r="G74" s="45"/>
      <c r="H74" s="45"/>
      <c r="I74" s="45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BL74" s="373"/>
      <c r="BM74" s="374"/>
      <c r="BN74" s="374"/>
      <c r="BO74" s="374"/>
      <c r="BP74" s="374"/>
      <c r="BQ74" s="374"/>
      <c r="BR74" s="374"/>
      <c r="BS74" s="374"/>
      <c r="BT74" s="374"/>
      <c r="BU74" s="374"/>
      <c r="BV74" s="374"/>
      <c r="BW74" s="374"/>
      <c r="BX74" s="374"/>
      <c r="BY74" s="374"/>
      <c r="BZ74" s="374"/>
      <c r="CA74" s="374"/>
      <c r="CB74" s="374"/>
      <c r="CC74" s="374"/>
      <c r="CD74" s="374"/>
      <c r="CE74" s="374"/>
      <c r="CF74" s="374"/>
      <c r="CG74" s="374"/>
      <c r="CH74" s="375"/>
      <c r="CI74" s="373"/>
      <c r="CJ74" s="374"/>
      <c r="CK74" s="374"/>
      <c r="CL74" s="374"/>
      <c r="CM74" s="374"/>
      <c r="CN74" s="374"/>
      <c r="CO74" s="374"/>
      <c r="CP74" s="374"/>
      <c r="CQ74" s="374"/>
      <c r="CR74" s="374"/>
      <c r="CS74" s="374"/>
      <c r="CT74" s="374"/>
      <c r="CU74" s="374"/>
      <c r="CV74" s="374"/>
      <c r="CW74" s="374"/>
      <c r="CX74" s="374"/>
      <c r="CY74" s="374"/>
      <c r="CZ74" s="374"/>
      <c r="DA74" s="374"/>
      <c r="DB74" s="374"/>
      <c r="DC74" s="374"/>
      <c r="DD74" s="374"/>
      <c r="DE74" s="375"/>
      <c r="DF74" s="30"/>
      <c r="DG74" s="333">
        <v>585</v>
      </c>
      <c r="DH74" s="334"/>
      <c r="DI74" s="334"/>
      <c r="DJ74" s="335"/>
      <c r="DK74" s="339" t="s">
        <v>77</v>
      </c>
      <c r="DL74" s="340"/>
      <c r="DM74" s="340"/>
      <c r="DN74" s="340"/>
      <c r="DO74" s="340"/>
      <c r="DP74" s="340"/>
      <c r="DQ74" s="340"/>
      <c r="DR74" s="340"/>
      <c r="DS74" s="340"/>
      <c r="DT74" s="341"/>
    </row>
    <row r="75" spans="3:124" ht="5.0999999999999996" customHeight="1">
      <c r="C75" s="45" t="s">
        <v>3</v>
      </c>
      <c r="D75" s="45"/>
      <c r="E75" s="45"/>
      <c r="F75" s="45"/>
      <c r="G75" s="45"/>
      <c r="H75" s="45"/>
      <c r="I75" s="45"/>
      <c r="J75" s="379" t="s">
        <v>90</v>
      </c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BL75" s="373"/>
      <c r="BM75" s="374"/>
      <c r="BN75" s="374"/>
      <c r="BO75" s="374"/>
      <c r="BP75" s="374"/>
      <c r="BQ75" s="374"/>
      <c r="BR75" s="374"/>
      <c r="BS75" s="374"/>
      <c r="BT75" s="374"/>
      <c r="BU75" s="374"/>
      <c r="BV75" s="374"/>
      <c r="BW75" s="374"/>
      <c r="BX75" s="374"/>
      <c r="BY75" s="374"/>
      <c r="BZ75" s="374"/>
      <c r="CA75" s="374"/>
      <c r="CB75" s="374"/>
      <c r="CC75" s="374"/>
      <c r="CD75" s="374"/>
      <c r="CE75" s="374"/>
      <c r="CF75" s="374"/>
      <c r="CG75" s="374"/>
      <c r="CH75" s="375"/>
      <c r="CI75" s="373"/>
      <c r="CJ75" s="374"/>
      <c r="CK75" s="374"/>
      <c r="CL75" s="374"/>
      <c r="CM75" s="374"/>
      <c r="CN75" s="374"/>
      <c r="CO75" s="374"/>
      <c r="CP75" s="374"/>
      <c r="CQ75" s="374"/>
      <c r="CR75" s="374"/>
      <c r="CS75" s="374"/>
      <c r="CT75" s="374"/>
      <c r="CU75" s="374"/>
      <c r="CV75" s="374"/>
      <c r="CW75" s="374"/>
      <c r="CX75" s="374"/>
      <c r="CY75" s="374"/>
      <c r="CZ75" s="374"/>
      <c r="DA75" s="374"/>
      <c r="DB75" s="374"/>
      <c r="DC75" s="374"/>
      <c r="DD75" s="374"/>
      <c r="DE75" s="375"/>
      <c r="DF75" s="30"/>
      <c r="DG75" s="336"/>
      <c r="DH75" s="337"/>
      <c r="DI75" s="337"/>
      <c r="DJ75" s="338"/>
      <c r="DK75" s="339"/>
      <c r="DL75" s="340"/>
      <c r="DM75" s="340"/>
      <c r="DN75" s="340"/>
      <c r="DO75" s="340"/>
      <c r="DP75" s="340"/>
      <c r="DQ75" s="340"/>
      <c r="DR75" s="340"/>
      <c r="DS75" s="340"/>
      <c r="DT75" s="341"/>
    </row>
    <row r="76" spans="3:124" ht="5.0999999999999996" customHeight="1">
      <c r="C76" s="45"/>
      <c r="D76" s="45"/>
      <c r="E76" s="45"/>
      <c r="F76" s="45"/>
      <c r="G76" s="45"/>
      <c r="H76" s="45"/>
      <c r="I76" s="45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79"/>
      <c r="AH76" s="379"/>
      <c r="AI76" s="379"/>
      <c r="AJ76" s="379"/>
      <c r="AK76" s="379"/>
      <c r="AL76" s="379"/>
      <c r="AM76" s="379"/>
      <c r="AN76" s="379"/>
      <c r="AO76" s="379"/>
      <c r="AP76" s="379"/>
      <c r="AQ76" s="379"/>
      <c r="AR76" s="379"/>
      <c r="AS76" s="379"/>
      <c r="BL76" s="376"/>
      <c r="BM76" s="377"/>
      <c r="BN76" s="377"/>
      <c r="BO76" s="377"/>
      <c r="BP76" s="377"/>
      <c r="BQ76" s="377"/>
      <c r="BR76" s="377"/>
      <c r="BS76" s="377"/>
      <c r="BT76" s="377"/>
      <c r="BU76" s="377"/>
      <c r="BV76" s="377"/>
      <c r="BW76" s="377"/>
      <c r="BX76" s="377"/>
      <c r="BY76" s="377"/>
      <c r="BZ76" s="377"/>
      <c r="CA76" s="377"/>
      <c r="CB76" s="377"/>
      <c r="CC76" s="377"/>
      <c r="CD76" s="377"/>
      <c r="CE76" s="377"/>
      <c r="CF76" s="377"/>
      <c r="CG76" s="377"/>
      <c r="CH76" s="378"/>
      <c r="CI76" s="376"/>
      <c r="CJ76" s="377"/>
      <c r="CK76" s="377"/>
      <c r="CL76" s="377"/>
      <c r="CM76" s="377"/>
      <c r="CN76" s="377"/>
      <c r="CO76" s="377"/>
      <c r="CP76" s="377"/>
      <c r="CQ76" s="377"/>
      <c r="CR76" s="377"/>
      <c r="CS76" s="377"/>
      <c r="CT76" s="377"/>
      <c r="CU76" s="377"/>
      <c r="CV76" s="377"/>
      <c r="CW76" s="377"/>
      <c r="CX76" s="377"/>
      <c r="CY76" s="377"/>
      <c r="CZ76" s="377"/>
      <c r="DA76" s="377"/>
      <c r="DB76" s="377"/>
      <c r="DC76" s="377"/>
      <c r="DD76" s="377"/>
      <c r="DE76" s="378"/>
      <c r="DF76" s="30"/>
      <c r="DG76" s="333">
        <v>586</v>
      </c>
      <c r="DH76" s="334"/>
      <c r="DI76" s="334"/>
      <c r="DJ76" s="335"/>
      <c r="DK76" s="339" t="s">
        <v>78</v>
      </c>
      <c r="DL76" s="340"/>
      <c r="DM76" s="340"/>
      <c r="DN76" s="340"/>
      <c r="DO76" s="340"/>
      <c r="DP76" s="340"/>
      <c r="DQ76" s="340"/>
      <c r="DR76" s="340"/>
      <c r="DS76" s="340"/>
      <c r="DT76" s="341"/>
    </row>
    <row r="77" spans="3:124" ht="5.0999999999999996" customHeight="1">
      <c r="C77" s="45"/>
      <c r="D77" s="45"/>
      <c r="E77" s="45"/>
      <c r="F77" s="45"/>
      <c r="G77" s="45"/>
      <c r="H77" s="45"/>
      <c r="I77" s="45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BL77" s="380" t="s">
        <v>46</v>
      </c>
      <c r="BM77" s="381"/>
      <c r="BN77" s="381"/>
      <c r="BO77" s="381"/>
      <c r="BP77" s="381"/>
      <c r="BQ77" s="381"/>
      <c r="BR77" s="381"/>
      <c r="BS77" s="381"/>
      <c r="BT77" s="381"/>
      <c r="BU77" s="381"/>
      <c r="BV77" s="381"/>
      <c r="BW77" s="381"/>
      <c r="BX77" s="381"/>
      <c r="BY77" s="381"/>
      <c r="BZ77" s="381"/>
      <c r="CA77" s="381"/>
      <c r="CB77" s="381"/>
      <c r="CC77" s="381"/>
      <c r="CD77" s="381"/>
      <c r="CE77" s="381"/>
      <c r="CF77" s="381"/>
      <c r="CG77" s="381"/>
      <c r="CH77" s="382"/>
      <c r="CI77" s="370"/>
      <c r="CJ77" s="371"/>
      <c r="CK77" s="371"/>
      <c r="CL77" s="371"/>
      <c r="CM77" s="371"/>
      <c r="CN77" s="371"/>
      <c r="CO77" s="371"/>
      <c r="CP77" s="371"/>
      <c r="CQ77" s="371"/>
      <c r="CR77" s="371"/>
      <c r="CS77" s="371"/>
      <c r="CT77" s="371"/>
      <c r="CU77" s="371"/>
      <c r="CV77" s="371"/>
      <c r="CW77" s="371"/>
      <c r="CX77" s="371"/>
      <c r="CY77" s="371"/>
      <c r="CZ77" s="371"/>
      <c r="DA77" s="371"/>
      <c r="DB77" s="371"/>
      <c r="DC77" s="371"/>
      <c r="DD77" s="371"/>
      <c r="DE77" s="372"/>
      <c r="DF77" s="30"/>
      <c r="DG77" s="336"/>
      <c r="DH77" s="337"/>
      <c r="DI77" s="337"/>
      <c r="DJ77" s="338"/>
      <c r="DK77" s="339"/>
      <c r="DL77" s="340"/>
      <c r="DM77" s="340"/>
      <c r="DN77" s="340"/>
      <c r="DO77" s="340"/>
      <c r="DP77" s="340"/>
      <c r="DQ77" s="340"/>
      <c r="DR77" s="340"/>
      <c r="DS77" s="340"/>
      <c r="DT77" s="341"/>
    </row>
    <row r="78" spans="3:124" ht="5.0999999999999996" customHeight="1">
      <c r="C78" s="45"/>
      <c r="D78" s="45"/>
      <c r="E78" s="45"/>
      <c r="F78" s="45"/>
      <c r="G78" s="45"/>
      <c r="H78" s="45"/>
      <c r="I78" s="45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BL78" s="383"/>
      <c r="BM78" s="384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4"/>
      <c r="CG78" s="384"/>
      <c r="CH78" s="385"/>
      <c r="CI78" s="373"/>
      <c r="CJ78" s="374"/>
      <c r="CK78" s="374"/>
      <c r="CL78" s="374"/>
      <c r="CM78" s="374"/>
      <c r="CN78" s="374"/>
      <c r="CO78" s="374"/>
      <c r="CP78" s="374"/>
      <c r="CQ78" s="374"/>
      <c r="CR78" s="374"/>
      <c r="CS78" s="374"/>
      <c r="CT78" s="374"/>
      <c r="CU78" s="374"/>
      <c r="CV78" s="374"/>
      <c r="CW78" s="374"/>
      <c r="CX78" s="374"/>
      <c r="CY78" s="374"/>
      <c r="CZ78" s="374"/>
      <c r="DA78" s="374"/>
      <c r="DB78" s="374"/>
      <c r="DC78" s="374"/>
      <c r="DD78" s="374"/>
      <c r="DE78" s="375"/>
      <c r="DF78" s="30"/>
      <c r="DG78" s="333">
        <v>588</v>
      </c>
      <c r="DH78" s="334"/>
      <c r="DI78" s="334"/>
      <c r="DJ78" s="335"/>
      <c r="DK78" s="339" t="s">
        <v>79</v>
      </c>
      <c r="DL78" s="340"/>
      <c r="DM78" s="340"/>
      <c r="DN78" s="340"/>
      <c r="DO78" s="340"/>
      <c r="DP78" s="340"/>
      <c r="DQ78" s="340"/>
      <c r="DR78" s="340"/>
      <c r="DS78" s="340"/>
      <c r="DT78" s="341"/>
    </row>
    <row r="79" spans="3:124" ht="5.0999999999999996" customHeight="1">
      <c r="C79" s="155" t="s">
        <v>30</v>
      </c>
      <c r="D79" s="155"/>
      <c r="E79" s="155"/>
      <c r="F79" s="155"/>
      <c r="G79" s="155"/>
      <c r="H79" s="155"/>
      <c r="I79" s="155"/>
      <c r="J79" s="332" t="s">
        <v>91</v>
      </c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BL79" s="383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4"/>
      <c r="CG79" s="384"/>
      <c r="CH79" s="385"/>
      <c r="CI79" s="373"/>
      <c r="CJ79" s="374"/>
      <c r="CK79" s="374"/>
      <c r="CL79" s="374"/>
      <c r="CM79" s="374"/>
      <c r="CN79" s="374"/>
      <c r="CO79" s="374"/>
      <c r="CP79" s="374"/>
      <c r="CQ79" s="374"/>
      <c r="CR79" s="374"/>
      <c r="CS79" s="374"/>
      <c r="CT79" s="374"/>
      <c r="CU79" s="374"/>
      <c r="CV79" s="374"/>
      <c r="CW79" s="374"/>
      <c r="CX79" s="374"/>
      <c r="CY79" s="374"/>
      <c r="CZ79" s="374"/>
      <c r="DA79" s="374"/>
      <c r="DB79" s="374"/>
      <c r="DC79" s="374"/>
      <c r="DD79" s="374"/>
      <c r="DE79" s="375"/>
      <c r="DF79" s="30"/>
      <c r="DG79" s="336"/>
      <c r="DH79" s="337"/>
      <c r="DI79" s="337"/>
      <c r="DJ79" s="338"/>
      <c r="DK79" s="339"/>
      <c r="DL79" s="340"/>
      <c r="DM79" s="340"/>
      <c r="DN79" s="340"/>
      <c r="DO79" s="340"/>
      <c r="DP79" s="340"/>
      <c r="DQ79" s="340"/>
      <c r="DR79" s="340"/>
      <c r="DS79" s="340"/>
      <c r="DT79" s="341"/>
    </row>
    <row r="80" spans="3:124" ht="5.0999999999999996" customHeight="1">
      <c r="C80" s="155"/>
      <c r="D80" s="155"/>
      <c r="E80" s="155"/>
      <c r="F80" s="155"/>
      <c r="G80" s="155"/>
      <c r="H80" s="155"/>
      <c r="I80" s="155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BL80" s="386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  <c r="BY80" s="387"/>
      <c r="BZ80" s="387"/>
      <c r="CA80" s="387"/>
      <c r="CB80" s="387"/>
      <c r="CC80" s="387"/>
      <c r="CD80" s="387"/>
      <c r="CE80" s="387"/>
      <c r="CF80" s="387"/>
      <c r="CG80" s="387"/>
      <c r="CH80" s="388"/>
      <c r="CI80" s="376"/>
      <c r="CJ80" s="377"/>
      <c r="CK80" s="377"/>
      <c r="CL80" s="377"/>
      <c r="CM80" s="377"/>
      <c r="CN80" s="377"/>
      <c r="CO80" s="377"/>
      <c r="CP80" s="377"/>
      <c r="CQ80" s="377"/>
      <c r="CR80" s="377"/>
      <c r="CS80" s="377"/>
      <c r="CT80" s="377"/>
      <c r="CU80" s="377"/>
      <c r="CV80" s="377"/>
      <c r="CW80" s="377"/>
      <c r="CX80" s="377"/>
      <c r="CY80" s="377"/>
      <c r="CZ80" s="377"/>
      <c r="DA80" s="377"/>
      <c r="DB80" s="377"/>
      <c r="DC80" s="377"/>
      <c r="DD80" s="377"/>
      <c r="DE80" s="378"/>
      <c r="DF80" s="30"/>
      <c r="DG80" s="333">
        <v>589</v>
      </c>
      <c r="DH80" s="334"/>
      <c r="DI80" s="334"/>
      <c r="DJ80" s="335"/>
      <c r="DK80" s="339" t="s">
        <v>80</v>
      </c>
      <c r="DL80" s="340"/>
      <c r="DM80" s="340"/>
      <c r="DN80" s="340"/>
      <c r="DO80" s="340"/>
      <c r="DP80" s="340"/>
      <c r="DQ80" s="340"/>
      <c r="DR80" s="340"/>
      <c r="DS80" s="340"/>
      <c r="DT80" s="341"/>
    </row>
    <row r="81" spans="3:124" ht="4.5" customHeight="1">
      <c r="C81" s="155"/>
      <c r="D81" s="155"/>
      <c r="E81" s="155"/>
      <c r="F81" s="155"/>
      <c r="G81" s="155"/>
      <c r="H81" s="155"/>
      <c r="I81" s="155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0"/>
      <c r="DF81" s="30"/>
      <c r="DG81" s="336"/>
      <c r="DH81" s="337"/>
      <c r="DI81" s="337"/>
      <c r="DJ81" s="338"/>
      <c r="DK81" s="339"/>
      <c r="DL81" s="340"/>
      <c r="DM81" s="340"/>
      <c r="DN81" s="340"/>
      <c r="DO81" s="340"/>
      <c r="DP81" s="340"/>
      <c r="DQ81" s="340"/>
      <c r="DR81" s="340"/>
      <c r="DS81" s="340"/>
      <c r="DT81" s="341"/>
    </row>
    <row r="82" spans="3:124" ht="5.0999999999999996" customHeight="1">
      <c r="C82" s="155" t="s">
        <v>1</v>
      </c>
      <c r="D82" s="155"/>
      <c r="E82" s="155"/>
      <c r="F82" s="155"/>
      <c r="G82" s="155"/>
      <c r="H82" s="155"/>
      <c r="I82" s="155"/>
      <c r="J82" s="342" t="s">
        <v>92</v>
      </c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342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0"/>
      <c r="DF82" s="30"/>
      <c r="DG82" s="38"/>
      <c r="DH82" s="38"/>
      <c r="DI82" s="38"/>
      <c r="DJ82" s="38"/>
      <c r="DK82" s="39"/>
      <c r="DL82" s="39"/>
      <c r="DM82" s="39"/>
      <c r="DN82" s="39"/>
      <c r="DO82" s="39"/>
      <c r="DP82" s="39"/>
      <c r="DQ82" s="39"/>
      <c r="DR82" s="39"/>
      <c r="DS82" s="39"/>
      <c r="DT82" s="39"/>
    </row>
    <row r="83" spans="3:124" ht="5.0999999999999996" customHeight="1">
      <c r="C83" s="155"/>
      <c r="D83" s="155"/>
      <c r="E83" s="155"/>
      <c r="F83" s="155"/>
      <c r="G83" s="155"/>
      <c r="H83" s="155"/>
      <c r="I83" s="155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BL83" s="343" t="s">
        <v>52</v>
      </c>
      <c r="BM83" s="344"/>
      <c r="BN83" s="344"/>
      <c r="BO83" s="344"/>
      <c r="BP83" s="344"/>
      <c r="BQ83" s="344"/>
      <c r="BR83" s="344"/>
      <c r="BS83" s="344"/>
      <c r="BT83" s="344"/>
      <c r="BU83" s="344"/>
      <c r="BV83" s="344"/>
      <c r="BW83" s="344"/>
      <c r="BX83" s="344"/>
      <c r="BY83" s="344"/>
      <c r="BZ83" s="344"/>
      <c r="CA83" s="344"/>
      <c r="CB83" s="344"/>
      <c r="CC83" s="344"/>
      <c r="CD83" s="344"/>
      <c r="CE83" s="344"/>
      <c r="CF83" s="344"/>
      <c r="CG83" s="344"/>
      <c r="CH83" s="344"/>
      <c r="CI83" s="344"/>
      <c r="CJ83" s="344"/>
      <c r="CK83" s="344"/>
      <c r="CL83" s="344"/>
      <c r="CM83" s="344"/>
      <c r="CN83" s="344"/>
      <c r="CO83" s="344"/>
      <c r="CP83" s="344"/>
      <c r="CQ83" s="344"/>
      <c r="CR83" s="344"/>
      <c r="CS83" s="344"/>
      <c r="CT83" s="344"/>
      <c r="CU83" s="344"/>
      <c r="CV83" s="344"/>
      <c r="CW83" s="344"/>
      <c r="CX83" s="344"/>
      <c r="CY83" s="344"/>
      <c r="CZ83" s="344"/>
      <c r="DA83" s="344"/>
      <c r="DB83" s="344"/>
      <c r="DC83" s="344"/>
      <c r="DD83" s="344"/>
      <c r="DE83" s="344"/>
      <c r="DF83" s="344"/>
      <c r="DG83" s="344"/>
      <c r="DH83" s="344"/>
      <c r="DI83" s="344"/>
      <c r="DJ83" s="344"/>
      <c r="DK83" s="344"/>
      <c r="DL83" s="344"/>
      <c r="DM83" s="344"/>
      <c r="DN83" s="344"/>
      <c r="DO83" s="344"/>
      <c r="DP83" s="344"/>
      <c r="DQ83" s="344"/>
      <c r="DR83" s="344"/>
      <c r="DS83" s="344"/>
      <c r="DT83" s="345"/>
    </row>
    <row r="84" spans="3:124" ht="5.0999999999999996" customHeight="1">
      <c r="C84" s="155"/>
      <c r="D84" s="155"/>
      <c r="E84" s="155"/>
      <c r="F84" s="155"/>
      <c r="G84" s="155"/>
      <c r="H84" s="155"/>
      <c r="I84" s="155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BL84" s="346"/>
      <c r="BM84" s="347"/>
      <c r="BN84" s="347"/>
      <c r="BO84" s="347"/>
      <c r="BP84" s="347"/>
      <c r="BQ84" s="347"/>
      <c r="BR84" s="347"/>
      <c r="BS84" s="347"/>
      <c r="BT84" s="347"/>
      <c r="BU84" s="347"/>
      <c r="BV84" s="347"/>
      <c r="BW84" s="347"/>
      <c r="BX84" s="347"/>
      <c r="BY84" s="347"/>
      <c r="BZ84" s="347"/>
      <c r="CA84" s="347"/>
      <c r="CB84" s="347"/>
      <c r="CC84" s="347"/>
      <c r="CD84" s="347"/>
      <c r="CE84" s="347"/>
      <c r="CF84" s="347"/>
      <c r="CG84" s="347"/>
      <c r="CH84" s="347"/>
      <c r="CI84" s="347"/>
      <c r="CJ84" s="347"/>
      <c r="CK84" s="347"/>
      <c r="CL84" s="347"/>
      <c r="CM84" s="347"/>
      <c r="CN84" s="347"/>
      <c r="CO84" s="347"/>
      <c r="CP84" s="347"/>
      <c r="CQ84" s="347"/>
      <c r="CR84" s="347"/>
      <c r="CS84" s="347"/>
      <c r="CT84" s="347"/>
      <c r="CU84" s="347"/>
      <c r="CV84" s="347"/>
      <c r="CW84" s="347"/>
      <c r="CX84" s="347"/>
      <c r="CY84" s="347"/>
      <c r="CZ84" s="347"/>
      <c r="DA84" s="347"/>
      <c r="DB84" s="347"/>
      <c r="DC84" s="347"/>
      <c r="DD84" s="347"/>
      <c r="DE84" s="347"/>
      <c r="DF84" s="347"/>
      <c r="DG84" s="347"/>
      <c r="DH84" s="347"/>
      <c r="DI84" s="347"/>
      <c r="DJ84" s="347"/>
      <c r="DK84" s="347"/>
      <c r="DL84" s="347"/>
      <c r="DM84" s="347"/>
      <c r="DN84" s="347"/>
      <c r="DO84" s="347"/>
      <c r="DP84" s="347"/>
      <c r="DQ84" s="347"/>
      <c r="DR84" s="347"/>
      <c r="DS84" s="347"/>
      <c r="DT84" s="348"/>
    </row>
    <row r="85" spans="3:124" ht="4.5" customHeight="1">
      <c r="C85" s="5"/>
      <c r="D85" s="5"/>
      <c r="E85" s="5"/>
      <c r="F85" s="5"/>
      <c r="G85" s="5"/>
      <c r="H85" s="5"/>
      <c r="I85" s="5"/>
      <c r="BL85" s="349"/>
      <c r="BM85" s="350"/>
      <c r="BN85" s="350"/>
      <c r="BO85" s="350"/>
      <c r="BP85" s="350"/>
      <c r="BQ85" s="350"/>
      <c r="BR85" s="350"/>
      <c r="BS85" s="350"/>
      <c r="BT85" s="350"/>
      <c r="BU85" s="350"/>
      <c r="BV85" s="350"/>
      <c r="BW85" s="350"/>
      <c r="BX85" s="350"/>
      <c r="BY85" s="350"/>
      <c r="BZ85" s="350"/>
      <c r="CA85" s="350"/>
      <c r="CB85" s="350"/>
      <c r="CC85" s="350"/>
      <c r="CD85" s="350"/>
      <c r="CE85" s="350"/>
      <c r="CF85" s="350"/>
      <c r="CG85" s="350"/>
      <c r="CH85" s="350"/>
      <c r="CI85" s="350"/>
      <c r="CJ85" s="350"/>
      <c r="CK85" s="350"/>
      <c r="CL85" s="350"/>
      <c r="CM85" s="350"/>
      <c r="CN85" s="350"/>
      <c r="CO85" s="350"/>
      <c r="CP85" s="350"/>
      <c r="CQ85" s="350"/>
      <c r="CR85" s="350"/>
      <c r="CS85" s="350"/>
      <c r="CT85" s="350"/>
      <c r="CU85" s="350"/>
      <c r="CV85" s="350"/>
      <c r="CW85" s="350"/>
      <c r="CX85" s="350"/>
      <c r="CY85" s="350"/>
      <c r="CZ85" s="350"/>
      <c r="DA85" s="350"/>
      <c r="DB85" s="350"/>
      <c r="DC85" s="350"/>
      <c r="DD85" s="350"/>
      <c r="DE85" s="350"/>
      <c r="DF85" s="350"/>
      <c r="DG85" s="350"/>
      <c r="DH85" s="350"/>
      <c r="DI85" s="350"/>
      <c r="DJ85" s="350"/>
      <c r="DK85" s="350"/>
      <c r="DL85" s="350"/>
      <c r="DM85" s="350"/>
      <c r="DN85" s="350"/>
      <c r="DO85" s="350"/>
      <c r="DP85" s="350"/>
      <c r="DQ85" s="350"/>
      <c r="DR85" s="350"/>
      <c r="DS85" s="350"/>
      <c r="DT85" s="351"/>
    </row>
    <row r="86" spans="3:124" ht="5.0999999999999996" customHeight="1">
      <c r="C86" s="5"/>
      <c r="D86" s="5"/>
      <c r="E86" s="5"/>
      <c r="F86" s="5"/>
      <c r="G86" s="5"/>
      <c r="H86" s="5"/>
      <c r="I86" s="5"/>
      <c r="BL86" s="313" t="s">
        <v>43</v>
      </c>
      <c r="BM86" s="314"/>
      <c r="BN86" s="314"/>
      <c r="BO86" s="314"/>
      <c r="BP86" s="314"/>
      <c r="BQ86" s="314"/>
      <c r="BR86" s="314"/>
      <c r="BS86" s="314"/>
      <c r="BT86" s="314"/>
      <c r="BU86" s="314"/>
      <c r="BV86" s="314"/>
      <c r="BW86" s="314"/>
      <c r="BX86" s="314"/>
      <c r="BY86" s="314"/>
      <c r="BZ86" s="314"/>
      <c r="CA86" s="314"/>
      <c r="CB86" s="314"/>
      <c r="CC86" s="314"/>
      <c r="CD86" s="314"/>
      <c r="CE86" s="314"/>
      <c r="CF86" s="314"/>
      <c r="CG86" s="314"/>
      <c r="CH86" s="314"/>
      <c r="CI86" s="314"/>
      <c r="CJ86" s="314"/>
      <c r="CK86" s="314"/>
      <c r="CL86" s="315"/>
      <c r="CM86" s="313" t="s">
        <v>44</v>
      </c>
      <c r="CN86" s="314"/>
      <c r="CO86" s="314"/>
      <c r="CP86" s="314"/>
      <c r="CQ86" s="314"/>
      <c r="CR86" s="314"/>
      <c r="CS86" s="314"/>
      <c r="CT86" s="314"/>
      <c r="CU86" s="314"/>
      <c r="CV86" s="314"/>
      <c r="CW86" s="314"/>
      <c r="CX86" s="314"/>
      <c r="CY86" s="315"/>
      <c r="CZ86" s="322" t="s">
        <v>45</v>
      </c>
      <c r="DA86" s="323"/>
      <c r="DB86" s="323"/>
      <c r="DC86" s="323"/>
      <c r="DD86" s="323"/>
      <c r="DE86" s="323"/>
      <c r="DF86" s="323"/>
      <c r="DG86" s="323"/>
      <c r="DH86" s="323"/>
      <c r="DI86" s="323"/>
      <c r="DJ86" s="323"/>
      <c r="DK86" s="323"/>
      <c r="DL86" s="323"/>
      <c r="DM86" s="323"/>
      <c r="DN86" s="323"/>
      <c r="DO86" s="323"/>
      <c r="DP86" s="323"/>
      <c r="DQ86" s="323"/>
      <c r="DR86" s="323"/>
      <c r="DS86" s="323"/>
      <c r="DT86" s="324"/>
    </row>
    <row r="87" spans="3:124" ht="4.5" customHeight="1">
      <c r="C87" s="5"/>
      <c r="D87" s="5"/>
      <c r="E87" s="5"/>
      <c r="F87" s="5"/>
      <c r="G87" s="5"/>
      <c r="H87" s="5"/>
      <c r="I87" s="5"/>
      <c r="BL87" s="316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317"/>
      <c r="CI87" s="317"/>
      <c r="CJ87" s="317"/>
      <c r="CK87" s="317"/>
      <c r="CL87" s="318"/>
      <c r="CM87" s="316"/>
      <c r="CN87" s="317"/>
      <c r="CO87" s="317"/>
      <c r="CP87" s="317"/>
      <c r="CQ87" s="317"/>
      <c r="CR87" s="317"/>
      <c r="CS87" s="317"/>
      <c r="CT87" s="317"/>
      <c r="CU87" s="317"/>
      <c r="CV87" s="317"/>
      <c r="CW87" s="317"/>
      <c r="CX87" s="317"/>
      <c r="CY87" s="318"/>
      <c r="CZ87" s="325"/>
      <c r="DA87" s="326"/>
      <c r="DB87" s="326"/>
      <c r="DC87" s="326"/>
      <c r="DD87" s="326"/>
      <c r="DE87" s="326"/>
      <c r="DF87" s="326"/>
      <c r="DG87" s="326"/>
      <c r="DH87" s="326"/>
      <c r="DI87" s="326"/>
      <c r="DJ87" s="326"/>
      <c r="DK87" s="326"/>
      <c r="DL87" s="326"/>
      <c r="DM87" s="326"/>
      <c r="DN87" s="326"/>
      <c r="DO87" s="326"/>
      <c r="DP87" s="326"/>
      <c r="DQ87" s="326"/>
      <c r="DR87" s="326"/>
      <c r="DS87" s="326"/>
      <c r="DT87" s="327"/>
    </row>
    <row r="88" spans="3:124" ht="5.0999999999999996" customHeight="1">
      <c r="C88" s="5"/>
      <c r="D88" s="5"/>
      <c r="E88" s="5"/>
      <c r="F88" s="5"/>
      <c r="G88" s="5"/>
      <c r="H88" s="5"/>
      <c r="I88" s="5"/>
      <c r="BL88" s="316"/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7"/>
      <c r="CD88" s="317"/>
      <c r="CE88" s="317"/>
      <c r="CF88" s="317"/>
      <c r="CG88" s="317"/>
      <c r="CH88" s="317"/>
      <c r="CI88" s="317"/>
      <c r="CJ88" s="317"/>
      <c r="CK88" s="317"/>
      <c r="CL88" s="318"/>
      <c r="CM88" s="316"/>
      <c r="CN88" s="317"/>
      <c r="CO88" s="317"/>
      <c r="CP88" s="317"/>
      <c r="CQ88" s="317"/>
      <c r="CR88" s="317"/>
      <c r="CS88" s="317"/>
      <c r="CT88" s="317"/>
      <c r="CU88" s="317"/>
      <c r="CV88" s="317"/>
      <c r="CW88" s="317"/>
      <c r="CX88" s="317"/>
      <c r="CY88" s="318"/>
      <c r="CZ88" s="325"/>
      <c r="DA88" s="326"/>
      <c r="DB88" s="326"/>
      <c r="DC88" s="326"/>
      <c r="DD88" s="326"/>
      <c r="DE88" s="326"/>
      <c r="DF88" s="326"/>
      <c r="DG88" s="326"/>
      <c r="DH88" s="326"/>
      <c r="DI88" s="326"/>
      <c r="DJ88" s="326"/>
      <c r="DK88" s="326"/>
      <c r="DL88" s="326"/>
      <c r="DM88" s="326"/>
      <c r="DN88" s="326"/>
      <c r="DO88" s="326"/>
      <c r="DP88" s="326"/>
      <c r="DQ88" s="326"/>
      <c r="DR88" s="326"/>
      <c r="DS88" s="326"/>
      <c r="DT88" s="327"/>
    </row>
    <row r="89" spans="3:124" ht="5.0999999999999996" customHeight="1">
      <c r="H89" s="145" t="s">
        <v>32</v>
      </c>
      <c r="I89" s="146"/>
      <c r="J89" s="146"/>
      <c r="K89" s="146"/>
      <c r="L89" s="146"/>
      <c r="M89" s="146"/>
      <c r="N89" s="146"/>
      <c r="O89" s="146"/>
      <c r="P89" s="146"/>
      <c r="Q89" s="146"/>
      <c r="R89" s="147"/>
      <c r="S89" s="352" t="s">
        <v>93</v>
      </c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4"/>
      <c r="BL89" s="319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1"/>
      <c r="CM89" s="319"/>
      <c r="CN89" s="320"/>
      <c r="CO89" s="320"/>
      <c r="CP89" s="320"/>
      <c r="CQ89" s="320"/>
      <c r="CR89" s="320"/>
      <c r="CS89" s="320"/>
      <c r="CT89" s="320"/>
      <c r="CU89" s="320"/>
      <c r="CV89" s="320"/>
      <c r="CW89" s="320"/>
      <c r="CX89" s="320"/>
      <c r="CY89" s="321"/>
      <c r="CZ89" s="328"/>
      <c r="DA89" s="329"/>
      <c r="DB89" s="329"/>
      <c r="DC89" s="329"/>
      <c r="DD89" s="329"/>
      <c r="DE89" s="329"/>
      <c r="DF89" s="329"/>
      <c r="DG89" s="329"/>
      <c r="DH89" s="329"/>
      <c r="DI89" s="329"/>
      <c r="DJ89" s="329"/>
      <c r="DK89" s="329"/>
      <c r="DL89" s="329"/>
      <c r="DM89" s="329"/>
      <c r="DN89" s="329"/>
      <c r="DO89" s="329"/>
      <c r="DP89" s="329"/>
      <c r="DQ89" s="329"/>
      <c r="DR89" s="329"/>
      <c r="DS89" s="329"/>
      <c r="DT89" s="330"/>
    </row>
    <row r="90" spans="3:124" ht="5.0999999999999996" customHeight="1">
      <c r="H90" s="148"/>
      <c r="I90" s="149"/>
      <c r="J90" s="149"/>
      <c r="K90" s="149"/>
      <c r="L90" s="149"/>
      <c r="M90" s="149"/>
      <c r="N90" s="149"/>
      <c r="O90" s="149"/>
      <c r="P90" s="149"/>
      <c r="Q90" s="149"/>
      <c r="R90" s="150"/>
      <c r="S90" s="355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  <c r="AX90" s="356"/>
      <c r="AY90" s="356"/>
      <c r="AZ90" s="357"/>
      <c r="BL90" s="313"/>
      <c r="BM90" s="314"/>
      <c r="BN90" s="314"/>
      <c r="BO90" s="314"/>
      <c r="BP90" s="314"/>
      <c r="BQ90" s="314"/>
      <c r="BR90" s="314"/>
      <c r="BS90" s="314"/>
      <c r="BT90" s="314"/>
      <c r="BU90" s="314"/>
      <c r="BV90" s="314"/>
      <c r="BW90" s="314"/>
      <c r="BX90" s="314"/>
      <c r="BY90" s="314"/>
      <c r="BZ90" s="314"/>
      <c r="CA90" s="314"/>
      <c r="CB90" s="314"/>
      <c r="CC90" s="314"/>
      <c r="CD90" s="314"/>
      <c r="CE90" s="314"/>
      <c r="CF90" s="314"/>
      <c r="CG90" s="314"/>
      <c r="CH90" s="314"/>
      <c r="CI90" s="314"/>
      <c r="CJ90" s="314"/>
      <c r="CK90" s="314"/>
      <c r="CL90" s="315"/>
      <c r="CM90" s="313"/>
      <c r="CN90" s="314"/>
      <c r="CO90" s="314"/>
      <c r="CP90" s="314"/>
      <c r="CQ90" s="314"/>
      <c r="CR90" s="314"/>
      <c r="CS90" s="314"/>
      <c r="CT90" s="314"/>
      <c r="CU90" s="314"/>
      <c r="CV90" s="314"/>
      <c r="CW90" s="314"/>
      <c r="CX90" s="314"/>
      <c r="CY90" s="315"/>
      <c r="CZ90" s="322"/>
      <c r="DA90" s="323"/>
      <c r="DB90" s="323"/>
      <c r="DC90" s="323"/>
      <c r="DD90" s="323"/>
      <c r="DE90" s="323"/>
      <c r="DF90" s="323"/>
      <c r="DG90" s="323"/>
      <c r="DH90" s="323"/>
      <c r="DI90" s="323"/>
      <c r="DJ90" s="323"/>
      <c r="DK90" s="323"/>
      <c r="DL90" s="323"/>
      <c r="DM90" s="323"/>
      <c r="DN90" s="323"/>
      <c r="DO90" s="323"/>
      <c r="DP90" s="323"/>
      <c r="DQ90" s="323"/>
      <c r="DR90" s="323"/>
      <c r="DS90" s="323"/>
      <c r="DT90" s="324"/>
    </row>
    <row r="91" spans="3:124" ht="4.5" customHeight="1">
      <c r="C91" s="5"/>
      <c r="D91" s="5"/>
      <c r="E91" s="5"/>
      <c r="F91" s="5"/>
      <c r="G91" s="5"/>
      <c r="H91" s="148"/>
      <c r="I91" s="149"/>
      <c r="J91" s="149"/>
      <c r="K91" s="149"/>
      <c r="L91" s="149"/>
      <c r="M91" s="149"/>
      <c r="N91" s="149"/>
      <c r="O91" s="149"/>
      <c r="P91" s="149"/>
      <c r="Q91" s="149"/>
      <c r="R91" s="150"/>
      <c r="S91" s="355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56"/>
      <c r="AW91" s="356"/>
      <c r="AX91" s="356"/>
      <c r="AY91" s="356"/>
      <c r="AZ91" s="357"/>
      <c r="BL91" s="316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7"/>
      <c r="CC91" s="317"/>
      <c r="CD91" s="317"/>
      <c r="CE91" s="317"/>
      <c r="CF91" s="317"/>
      <c r="CG91" s="317"/>
      <c r="CH91" s="317"/>
      <c r="CI91" s="317"/>
      <c r="CJ91" s="317"/>
      <c r="CK91" s="317"/>
      <c r="CL91" s="318"/>
      <c r="CM91" s="316"/>
      <c r="CN91" s="317"/>
      <c r="CO91" s="317"/>
      <c r="CP91" s="317"/>
      <c r="CQ91" s="317"/>
      <c r="CR91" s="317"/>
      <c r="CS91" s="317"/>
      <c r="CT91" s="317"/>
      <c r="CU91" s="317"/>
      <c r="CV91" s="317"/>
      <c r="CW91" s="317"/>
      <c r="CX91" s="317"/>
      <c r="CY91" s="318"/>
      <c r="CZ91" s="325"/>
      <c r="DA91" s="326"/>
      <c r="DB91" s="326"/>
      <c r="DC91" s="326"/>
      <c r="DD91" s="326"/>
      <c r="DE91" s="326"/>
      <c r="DF91" s="326"/>
      <c r="DG91" s="326"/>
      <c r="DH91" s="326"/>
      <c r="DI91" s="326"/>
      <c r="DJ91" s="326"/>
      <c r="DK91" s="326"/>
      <c r="DL91" s="326"/>
      <c r="DM91" s="326"/>
      <c r="DN91" s="326"/>
      <c r="DO91" s="326"/>
      <c r="DP91" s="326"/>
      <c r="DQ91" s="326"/>
      <c r="DR91" s="326"/>
      <c r="DS91" s="326"/>
      <c r="DT91" s="327"/>
    </row>
    <row r="92" spans="3:124" ht="5.0999999999999996" customHeight="1">
      <c r="C92" s="5"/>
      <c r="D92" s="5"/>
      <c r="E92" s="5"/>
      <c r="F92" s="5"/>
      <c r="G92" s="5"/>
      <c r="H92" s="148"/>
      <c r="I92" s="149"/>
      <c r="J92" s="149"/>
      <c r="K92" s="149"/>
      <c r="L92" s="149"/>
      <c r="M92" s="149"/>
      <c r="N92" s="149"/>
      <c r="O92" s="149"/>
      <c r="P92" s="149"/>
      <c r="Q92" s="149"/>
      <c r="R92" s="150"/>
      <c r="S92" s="355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  <c r="AX92" s="356"/>
      <c r="AY92" s="356"/>
      <c r="AZ92" s="357"/>
      <c r="BL92" s="316"/>
      <c r="BM92" s="317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7"/>
      <c r="CE92" s="317"/>
      <c r="CF92" s="317"/>
      <c r="CG92" s="317"/>
      <c r="CH92" s="317"/>
      <c r="CI92" s="317"/>
      <c r="CJ92" s="317"/>
      <c r="CK92" s="317"/>
      <c r="CL92" s="318"/>
      <c r="CM92" s="316"/>
      <c r="CN92" s="317"/>
      <c r="CO92" s="317"/>
      <c r="CP92" s="317"/>
      <c r="CQ92" s="317"/>
      <c r="CR92" s="317"/>
      <c r="CS92" s="317"/>
      <c r="CT92" s="317"/>
      <c r="CU92" s="317"/>
      <c r="CV92" s="317"/>
      <c r="CW92" s="317"/>
      <c r="CX92" s="317"/>
      <c r="CY92" s="318"/>
      <c r="CZ92" s="325"/>
      <c r="DA92" s="326"/>
      <c r="DB92" s="326"/>
      <c r="DC92" s="326"/>
      <c r="DD92" s="326"/>
      <c r="DE92" s="326"/>
      <c r="DF92" s="326"/>
      <c r="DG92" s="326"/>
      <c r="DH92" s="326"/>
      <c r="DI92" s="326"/>
      <c r="DJ92" s="326"/>
      <c r="DK92" s="326"/>
      <c r="DL92" s="326"/>
      <c r="DM92" s="326"/>
      <c r="DN92" s="326"/>
      <c r="DO92" s="326"/>
      <c r="DP92" s="326"/>
      <c r="DQ92" s="326"/>
      <c r="DR92" s="326"/>
      <c r="DS92" s="326"/>
      <c r="DT92" s="327"/>
    </row>
    <row r="93" spans="3:124" ht="5.0999999999999996" customHeight="1">
      <c r="H93" s="148"/>
      <c r="I93" s="149"/>
      <c r="J93" s="149"/>
      <c r="K93" s="149"/>
      <c r="L93" s="149"/>
      <c r="M93" s="149"/>
      <c r="N93" s="149"/>
      <c r="O93" s="149"/>
      <c r="P93" s="149"/>
      <c r="Q93" s="149"/>
      <c r="R93" s="150"/>
      <c r="S93" s="355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7"/>
      <c r="BL93" s="319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0"/>
      <c r="CC93" s="320"/>
      <c r="CD93" s="320"/>
      <c r="CE93" s="320"/>
      <c r="CF93" s="320"/>
      <c r="CG93" s="320"/>
      <c r="CH93" s="320"/>
      <c r="CI93" s="320"/>
      <c r="CJ93" s="320"/>
      <c r="CK93" s="320"/>
      <c r="CL93" s="321"/>
      <c r="CM93" s="319"/>
      <c r="CN93" s="320"/>
      <c r="CO93" s="320"/>
      <c r="CP93" s="320"/>
      <c r="CQ93" s="320"/>
      <c r="CR93" s="320"/>
      <c r="CS93" s="320"/>
      <c r="CT93" s="320"/>
      <c r="CU93" s="320"/>
      <c r="CV93" s="320"/>
      <c r="CW93" s="320"/>
      <c r="CX93" s="320"/>
      <c r="CY93" s="321"/>
      <c r="CZ93" s="328"/>
      <c r="DA93" s="329"/>
      <c r="DB93" s="329"/>
      <c r="DC93" s="329"/>
      <c r="DD93" s="329"/>
      <c r="DE93" s="329"/>
      <c r="DF93" s="329"/>
      <c r="DG93" s="329"/>
      <c r="DH93" s="329"/>
      <c r="DI93" s="329"/>
      <c r="DJ93" s="329"/>
      <c r="DK93" s="329"/>
      <c r="DL93" s="329"/>
      <c r="DM93" s="329"/>
      <c r="DN93" s="329"/>
      <c r="DO93" s="329"/>
      <c r="DP93" s="329"/>
      <c r="DQ93" s="329"/>
      <c r="DR93" s="329"/>
      <c r="DS93" s="329"/>
      <c r="DT93" s="330"/>
    </row>
    <row r="94" spans="3:124" ht="5.0999999999999996" customHeight="1">
      <c r="H94" s="151"/>
      <c r="I94" s="152"/>
      <c r="J94" s="152"/>
      <c r="K94" s="152"/>
      <c r="L94" s="152"/>
      <c r="M94" s="152"/>
      <c r="N94" s="152"/>
      <c r="O94" s="152"/>
      <c r="P94" s="152"/>
      <c r="Q94" s="152"/>
      <c r="R94" s="153"/>
      <c r="S94" s="358"/>
      <c r="T94" s="359"/>
      <c r="U94" s="359"/>
      <c r="V94" s="359"/>
      <c r="W94" s="359"/>
      <c r="X94" s="359"/>
      <c r="Y94" s="359"/>
      <c r="Z94" s="359"/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  <c r="AM94" s="359"/>
      <c r="AN94" s="359"/>
      <c r="AO94" s="359"/>
      <c r="AP94" s="359"/>
      <c r="AQ94" s="359"/>
      <c r="AR94" s="359"/>
      <c r="AS94" s="359"/>
      <c r="AT94" s="359"/>
      <c r="AU94" s="359"/>
      <c r="AV94" s="359"/>
      <c r="AW94" s="359"/>
      <c r="AX94" s="359"/>
      <c r="AY94" s="359"/>
      <c r="AZ94" s="360"/>
      <c r="BL94" s="313"/>
      <c r="BM94" s="314"/>
      <c r="BN94" s="314"/>
      <c r="BO94" s="314"/>
      <c r="BP94" s="314"/>
      <c r="BQ94" s="314"/>
      <c r="BR94" s="314"/>
      <c r="BS94" s="314"/>
      <c r="BT94" s="314"/>
      <c r="BU94" s="314"/>
      <c r="BV94" s="314"/>
      <c r="BW94" s="314"/>
      <c r="BX94" s="314"/>
      <c r="BY94" s="314"/>
      <c r="BZ94" s="314"/>
      <c r="CA94" s="314"/>
      <c r="CB94" s="314"/>
      <c r="CC94" s="314"/>
      <c r="CD94" s="314"/>
      <c r="CE94" s="314"/>
      <c r="CF94" s="314"/>
      <c r="CG94" s="314"/>
      <c r="CH94" s="314"/>
      <c r="CI94" s="314"/>
      <c r="CJ94" s="314"/>
      <c r="CK94" s="314"/>
      <c r="CL94" s="315"/>
      <c r="CM94" s="313"/>
      <c r="CN94" s="314"/>
      <c r="CO94" s="314"/>
      <c r="CP94" s="314"/>
      <c r="CQ94" s="314"/>
      <c r="CR94" s="314"/>
      <c r="CS94" s="314"/>
      <c r="CT94" s="314"/>
      <c r="CU94" s="314"/>
      <c r="CV94" s="314"/>
      <c r="CW94" s="314"/>
      <c r="CX94" s="314"/>
      <c r="CY94" s="315"/>
      <c r="CZ94" s="322"/>
      <c r="DA94" s="323"/>
      <c r="DB94" s="323"/>
      <c r="DC94" s="323"/>
      <c r="DD94" s="323"/>
      <c r="DE94" s="323"/>
      <c r="DF94" s="323"/>
      <c r="DG94" s="323"/>
      <c r="DH94" s="323"/>
      <c r="DI94" s="323"/>
      <c r="DJ94" s="323"/>
      <c r="DK94" s="323"/>
      <c r="DL94" s="323"/>
      <c r="DM94" s="323"/>
      <c r="DN94" s="323"/>
      <c r="DO94" s="323"/>
      <c r="DP94" s="323"/>
      <c r="DQ94" s="323"/>
      <c r="DR94" s="323"/>
      <c r="DS94" s="323"/>
      <c r="DT94" s="324"/>
    </row>
    <row r="95" spans="3:124" ht="5.0999999999999996" customHeight="1">
      <c r="H95" s="154" t="s">
        <v>35</v>
      </c>
      <c r="I95" s="146"/>
      <c r="J95" s="146"/>
      <c r="K95" s="146"/>
      <c r="L95" s="146"/>
      <c r="M95" s="146"/>
      <c r="N95" s="146"/>
      <c r="O95" s="146"/>
      <c r="P95" s="146"/>
      <c r="Q95" s="146"/>
      <c r="R95" s="147"/>
      <c r="S95" s="361" t="s">
        <v>94</v>
      </c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2"/>
      <c r="AN95" s="362"/>
      <c r="AO95" s="363"/>
      <c r="BL95" s="316"/>
      <c r="BM95" s="317"/>
      <c r="BN95" s="317"/>
      <c r="BO95" s="317"/>
      <c r="BP95" s="317"/>
      <c r="BQ95" s="317"/>
      <c r="BR95" s="317"/>
      <c r="BS95" s="317"/>
      <c r="BT95" s="317"/>
      <c r="BU95" s="317"/>
      <c r="BV95" s="317"/>
      <c r="BW95" s="317"/>
      <c r="BX95" s="317"/>
      <c r="BY95" s="317"/>
      <c r="BZ95" s="317"/>
      <c r="CA95" s="317"/>
      <c r="CB95" s="317"/>
      <c r="CC95" s="317"/>
      <c r="CD95" s="317"/>
      <c r="CE95" s="317"/>
      <c r="CF95" s="317"/>
      <c r="CG95" s="317"/>
      <c r="CH95" s="317"/>
      <c r="CI95" s="317"/>
      <c r="CJ95" s="317"/>
      <c r="CK95" s="317"/>
      <c r="CL95" s="318"/>
      <c r="CM95" s="316"/>
      <c r="CN95" s="317"/>
      <c r="CO95" s="317"/>
      <c r="CP95" s="317"/>
      <c r="CQ95" s="317"/>
      <c r="CR95" s="317"/>
      <c r="CS95" s="317"/>
      <c r="CT95" s="317"/>
      <c r="CU95" s="317"/>
      <c r="CV95" s="317"/>
      <c r="CW95" s="317"/>
      <c r="CX95" s="317"/>
      <c r="CY95" s="318"/>
      <c r="CZ95" s="325"/>
      <c r="DA95" s="326"/>
      <c r="DB95" s="326"/>
      <c r="DC95" s="326"/>
      <c r="DD95" s="326"/>
      <c r="DE95" s="326"/>
      <c r="DF95" s="326"/>
      <c r="DG95" s="326"/>
      <c r="DH95" s="326"/>
      <c r="DI95" s="326"/>
      <c r="DJ95" s="326"/>
      <c r="DK95" s="326"/>
      <c r="DL95" s="326"/>
      <c r="DM95" s="326"/>
      <c r="DN95" s="326"/>
      <c r="DO95" s="326"/>
      <c r="DP95" s="326"/>
      <c r="DQ95" s="326"/>
      <c r="DR95" s="326"/>
      <c r="DS95" s="326"/>
      <c r="DT95" s="327"/>
    </row>
    <row r="96" spans="3:124" ht="5.0999999999999996" customHeight="1">
      <c r="H96" s="148"/>
      <c r="I96" s="149"/>
      <c r="J96" s="149"/>
      <c r="K96" s="149"/>
      <c r="L96" s="149"/>
      <c r="M96" s="149"/>
      <c r="N96" s="149"/>
      <c r="O96" s="149"/>
      <c r="P96" s="149"/>
      <c r="Q96" s="149"/>
      <c r="R96" s="150"/>
      <c r="S96" s="364"/>
      <c r="T96" s="365"/>
      <c r="U96" s="365"/>
      <c r="V96" s="365"/>
      <c r="W96" s="365"/>
      <c r="X96" s="365"/>
      <c r="Y96" s="365"/>
      <c r="Z96" s="365"/>
      <c r="AA96" s="365"/>
      <c r="AB96" s="365"/>
      <c r="AC96" s="365"/>
      <c r="AD96" s="365"/>
      <c r="AE96" s="365"/>
      <c r="AF96" s="365"/>
      <c r="AG96" s="365"/>
      <c r="AH96" s="365"/>
      <c r="AI96" s="365"/>
      <c r="AJ96" s="365"/>
      <c r="AK96" s="365"/>
      <c r="AL96" s="365"/>
      <c r="AM96" s="365"/>
      <c r="AN96" s="365"/>
      <c r="AO96" s="366"/>
      <c r="BL96" s="316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7"/>
      <c r="BX96" s="317"/>
      <c r="BY96" s="317"/>
      <c r="BZ96" s="317"/>
      <c r="CA96" s="317"/>
      <c r="CB96" s="317"/>
      <c r="CC96" s="317"/>
      <c r="CD96" s="317"/>
      <c r="CE96" s="317"/>
      <c r="CF96" s="317"/>
      <c r="CG96" s="317"/>
      <c r="CH96" s="317"/>
      <c r="CI96" s="317"/>
      <c r="CJ96" s="317"/>
      <c r="CK96" s="317"/>
      <c r="CL96" s="318"/>
      <c r="CM96" s="316"/>
      <c r="CN96" s="317"/>
      <c r="CO96" s="317"/>
      <c r="CP96" s="317"/>
      <c r="CQ96" s="317"/>
      <c r="CR96" s="317"/>
      <c r="CS96" s="317"/>
      <c r="CT96" s="317"/>
      <c r="CU96" s="317"/>
      <c r="CV96" s="317"/>
      <c r="CW96" s="317"/>
      <c r="CX96" s="317"/>
      <c r="CY96" s="318"/>
      <c r="CZ96" s="325"/>
      <c r="DA96" s="326"/>
      <c r="DB96" s="326"/>
      <c r="DC96" s="326"/>
      <c r="DD96" s="326"/>
      <c r="DE96" s="326"/>
      <c r="DF96" s="326"/>
      <c r="DG96" s="326"/>
      <c r="DH96" s="326"/>
      <c r="DI96" s="326"/>
      <c r="DJ96" s="326"/>
      <c r="DK96" s="326"/>
      <c r="DL96" s="326"/>
      <c r="DM96" s="326"/>
      <c r="DN96" s="326"/>
      <c r="DO96" s="326"/>
      <c r="DP96" s="326"/>
      <c r="DQ96" s="326"/>
      <c r="DR96" s="326"/>
      <c r="DS96" s="326"/>
      <c r="DT96" s="327"/>
    </row>
    <row r="97" spans="4:124" ht="5.0999999999999996" customHeight="1">
      <c r="H97" s="148"/>
      <c r="I97" s="149"/>
      <c r="J97" s="149"/>
      <c r="K97" s="149"/>
      <c r="L97" s="149"/>
      <c r="M97" s="149"/>
      <c r="N97" s="149"/>
      <c r="O97" s="149"/>
      <c r="P97" s="149"/>
      <c r="Q97" s="149"/>
      <c r="R97" s="150"/>
      <c r="S97" s="364"/>
      <c r="T97" s="365"/>
      <c r="U97" s="365"/>
      <c r="V97" s="365"/>
      <c r="W97" s="365"/>
      <c r="X97" s="365"/>
      <c r="Y97" s="365"/>
      <c r="Z97" s="365"/>
      <c r="AA97" s="365"/>
      <c r="AB97" s="365"/>
      <c r="AC97" s="365"/>
      <c r="AD97" s="365"/>
      <c r="AE97" s="365"/>
      <c r="AF97" s="365"/>
      <c r="AG97" s="365"/>
      <c r="AH97" s="365"/>
      <c r="AI97" s="365"/>
      <c r="AJ97" s="365"/>
      <c r="AK97" s="365"/>
      <c r="AL97" s="365"/>
      <c r="AM97" s="365"/>
      <c r="AN97" s="365"/>
      <c r="AO97" s="366"/>
      <c r="BL97" s="319"/>
      <c r="BM97" s="320"/>
      <c r="BN97" s="320"/>
      <c r="BO97" s="320"/>
      <c r="BP97" s="320"/>
      <c r="BQ97" s="320"/>
      <c r="BR97" s="320"/>
      <c r="BS97" s="320"/>
      <c r="BT97" s="320"/>
      <c r="BU97" s="320"/>
      <c r="BV97" s="320"/>
      <c r="BW97" s="320"/>
      <c r="BX97" s="320"/>
      <c r="BY97" s="320"/>
      <c r="BZ97" s="320"/>
      <c r="CA97" s="320"/>
      <c r="CB97" s="320"/>
      <c r="CC97" s="320"/>
      <c r="CD97" s="320"/>
      <c r="CE97" s="320"/>
      <c r="CF97" s="320"/>
      <c r="CG97" s="320"/>
      <c r="CH97" s="320"/>
      <c r="CI97" s="320"/>
      <c r="CJ97" s="320"/>
      <c r="CK97" s="320"/>
      <c r="CL97" s="321"/>
      <c r="CM97" s="319"/>
      <c r="CN97" s="320"/>
      <c r="CO97" s="320"/>
      <c r="CP97" s="320"/>
      <c r="CQ97" s="320"/>
      <c r="CR97" s="320"/>
      <c r="CS97" s="320"/>
      <c r="CT97" s="320"/>
      <c r="CU97" s="320"/>
      <c r="CV97" s="320"/>
      <c r="CW97" s="320"/>
      <c r="CX97" s="320"/>
      <c r="CY97" s="321"/>
      <c r="CZ97" s="328"/>
      <c r="DA97" s="329"/>
      <c r="DB97" s="329"/>
      <c r="DC97" s="329"/>
      <c r="DD97" s="329"/>
      <c r="DE97" s="329"/>
      <c r="DF97" s="329"/>
      <c r="DG97" s="329"/>
      <c r="DH97" s="329"/>
      <c r="DI97" s="329"/>
      <c r="DJ97" s="329"/>
      <c r="DK97" s="329"/>
      <c r="DL97" s="329"/>
      <c r="DM97" s="329"/>
      <c r="DN97" s="329"/>
      <c r="DO97" s="329"/>
      <c r="DP97" s="329"/>
      <c r="DQ97" s="329"/>
      <c r="DR97" s="329"/>
      <c r="DS97" s="329"/>
      <c r="DT97" s="330"/>
    </row>
    <row r="98" spans="4:124" ht="5.0999999999999996" customHeight="1">
      <c r="H98" s="148"/>
      <c r="I98" s="149"/>
      <c r="J98" s="149"/>
      <c r="K98" s="149"/>
      <c r="L98" s="149"/>
      <c r="M98" s="149"/>
      <c r="N98" s="149"/>
      <c r="O98" s="149"/>
      <c r="P98" s="149"/>
      <c r="Q98" s="149"/>
      <c r="R98" s="150"/>
      <c r="S98" s="364"/>
      <c r="T98" s="365"/>
      <c r="U98" s="365"/>
      <c r="V98" s="365"/>
      <c r="W98" s="365"/>
      <c r="X98" s="365"/>
      <c r="Y98" s="365"/>
      <c r="Z98" s="365"/>
      <c r="AA98" s="365"/>
      <c r="AB98" s="365"/>
      <c r="AC98" s="365"/>
      <c r="AD98" s="365"/>
      <c r="AE98" s="365"/>
      <c r="AF98" s="365"/>
      <c r="AG98" s="365"/>
      <c r="AH98" s="365"/>
      <c r="AI98" s="365"/>
      <c r="AJ98" s="365"/>
      <c r="AK98" s="365"/>
      <c r="AL98" s="365"/>
      <c r="AM98" s="365"/>
      <c r="AN98" s="365"/>
      <c r="AO98" s="366"/>
      <c r="BL98" s="313"/>
      <c r="BM98" s="314"/>
      <c r="BN98" s="314"/>
      <c r="BO98" s="314"/>
      <c r="BP98" s="314"/>
      <c r="BQ98" s="314"/>
      <c r="BR98" s="314"/>
      <c r="BS98" s="314"/>
      <c r="BT98" s="314"/>
      <c r="BU98" s="314"/>
      <c r="BV98" s="314"/>
      <c r="BW98" s="314"/>
      <c r="BX98" s="314"/>
      <c r="BY98" s="314"/>
      <c r="BZ98" s="314"/>
      <c r="CA98" s="314"/>
      <c r="CB98" s="314"/>
      <c r="CC98" s="314"/>
      <c r="CD98" s="314"/>
      <c r="CE98" s="314"/>
      <c r="CF98" s="314"/>
      <c r="CG98" s="314"/>
      <c r="CH98" s="314"/>
      <c r="CI98" s="314"/>
      <c r="CJ98" s="314"/>
      <c r="CK98" s="314"/>
      <c r="CL98" s="315"/>
      <c r="CM98" s="313"/>
      <c r="CN98" s="314"/>
      <c r="CO98" s="314"/>
      <c r="CP98" s="314"/>
      <c r="CQ98" s="314"/>
      <c r="CR98" s="314"/>
      <c r="CS98" s="314"/>
      <c r="CT98" s="314"/>
      <c r="CU98" s="314"/>
      <c r="CV98" s="314"/>
      <c r="CW98" s="314"/>
      <c r="CX98" s="314"/>
      <c r="CY98" s="315"/>
      <c r="CZ98" s="322"/>
      <c r="DA98" s="323"/>
      <c r="DB98" s="323"/>
      <c r="DC98" s="323"/>
      <c r="DD98" s="323"/>
      <c r="DE98" s="323"/>
      <c r="DF98" s="323"/>
      <c r="DG98" s="323"/>
      <c r="DH98" s="323"/>
      <c r="DI98" s="323"/>
      <c r="DJ98" s="323"/>
      <c r="DK98" s="323"/>
      <c r="DL98" s="323"/>
      <c r="DM98" s="323"/>
      <c r="DN98" s="323"/>
      <c r="DO98" s="323"/>
      <c r="DP98" s="323"/>
      <c r="DQ98" s="323"/>
      <c r="DR98" s="323"/>
      <c r="DS98" s="323"/>
      <c r="DT98" s="324"/>
    </row>
    <row r="99" spans="4:124" ht="5.0999999999999996" customHeight="1">
      <c r="H99" s="148"/>
      <c r="I99" s="149"/>
      <c r="J99" s="149"/>
      <c r="K99" s="149"/>
      <c r="L99" s="149"/>
      <c r="M99" s="149"/>
      <c r="N99" s="149"/>
      <c r="O99" s="149"/>
      <c r="P99" s="149"/>
      <c r="Q99" s="149"/>
      <c r="R99" s="150"/>
      <c r="S99" s="364"/>
      <c r="T99" s="365"/>
      <c r="U99" s="365"/>
      <c r="V99" s="365"/>
      <c r="W99" s="365"/>
      <c r="X99" s="365"/>
      <c r="Y99" s="365"/>
      <c r="Z99" s="365"/>
      <c r="AA99" s="365"/>
      <c r="AB99" s="365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365"/>
      <c r="AN99" s="365"/>
      <c r="AO99" s="366"/>
      <c r="BL99" s="316"/>
      <c r="BM99" s="317"/>
      <c r="BN99" s="317"/>
      <c r="BO99" s="317"/>
      <c r="BP99" s="317"/>
      <c r="BQ99" s="317"/>
      <c r="BR99" s="317"/>
      <c r="BS99" s="317"/>
      <c r="BT99" s="317"/>
      <c r="BU99" s="317"/>
      <c r="BV99" s="317"/>
      <c r="BW99" s="317"/>
      <c r="BX99" s="317"/>
      <c r="BY99" s="317"/>
      <c r="BZ99" s="317"/>
      <c r="CA99" s="317"/>
      <c r="CB99" s="317"/>
      <c r="CC99" s="317"/>
      <c r="CD99" s="317"/>
      <c r="CE99" s="317"/>
      <c r="CF99" s="317"/>
      <c r="CG99" s="317"/>
      <c r="CH99" s="317"/>
      <c r="CI99" s="317"/>
      <c r="CJ99" s="317"/>
      <c r="CK99" s="317"/>
      <c r="CL99" s="318"/>
      <c r="CM99" s="316"/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7"/>
      <c r="CY99" s="318"/>
      <c r="CZ99" s="325"/>
      <c r="DA99" s="326"/>
      <c r="DB99" s="326"/>
      <c r="DC99" s="326"/>
      <c r="DD99" s="326"/>
      <c r="DE99" s="326"/>
      <c r="DF99" s="326"/>
      <c r="DG99" s="326"/>
      <c r="DH99" s="326"/>
      <c r="DI99" s="326"/>
      <c r="DJ99" s="326"/>
      <c r="DK99" s="326"/>
      <c r="DL99" s="326"/>
      <c r="DM99" s="326"/>
      <c r="DN99" s="326"/>
      <c r="DO99" s="326"/>
      <c r="DP99" s="326"/>
      <c r="DQ99" s="326"/>
      <c r="DR99" s="326"/>
      <c r="DS99" s="326"/>
      <c r="DT99" s="327"/>
    </row>
    <row r="100" spans="4:124" ht="5.0999999999999996" customHeight="1">
      <c r="H100" s="151"/>
      <c r="I100" s="152"/>
      <c r="J100" s="152"/>
      <c r="K100" s="152"/>
      <c r="L100" s="152"/>
      <c r="M100" s="152"/>
      <c r="N100" s="152"/>
      <c r="O100" s="152"/>
      <c r="P100" s="152"/>
      <c r="Q100" s="152"/>
      <c r="R100" s="153"/>
      <c r="S100" s="367"/>
      <c r="T100" s="368"/>
      <c r="U100" s="368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8"/>
      <c r="AF100" s="368"/>
      <c r="AG100" s="368"/>
      <c r="AH100" s="368"/>
      <c r="AI100" s="368"/>
      <c r="AJ100" s="368"/>
      <c r="AK100" s="368"/>
      <c r="AL100" s="368"/>
      <c r="AM100" s="368"/>
      <c r="AN100" s="368"/>
      <c r="AO100" s="369"/>
      <c r="BL100" s="316"/>
      <c r="BM100" s="317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7"/>
      <c r="CB100" s="317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8"/>
      <c r="CM100" s="316"/>
      <c r="CN100" s="317"/>
      <c r="CO100" s="317"/>
      <c r="CP100" s="317"/>
      <c r="CQ100" s="317"/>
      <c r="CR100" s="317"/>
      <c r="CS100" s="317"/>
      <c r="CT100" s="317"/>
      <c r="CU100" s="317"/>
      <c r="CV100" s="317"/>
      <c r="CW100" s="317"/>
      <c r="CX100" s="317"/>
      <c r="CY100" s="318"/>
      <c r="CZ100" s="325"/>
      <c r="DA100" s="326"/>
      <c r="DB100" s="326"/>
      <c r="DC100" s="326"/>
      <c r="DD100" s="326"/>
      <c r="DE100" s="326"/>
      <c r="DF100" s="326"/>
      <c r="DG100" s="326"/>
      <c r="DH100" s="326"/>
      <c r="DI100" s="326"/>
      <c r="DJ100" s="326"/>
      <c r="DK100" s="326"/>
      <c r="DL100" s="326"/>
      <c r="DM100" s="326"/>
      <c r="DN100" s="326"/>
      <c r="DO100" s="326"/>
      <c r="DP100" s="326"/>
      <c r="DQ100" s="326"/>
      <c r="DR100" s="326"/>
      <c r="DS100" s="326"/>
      <c r="DT100" s="327"/>
    </row>
    <row r="101" spans="4:124" ht="5.0999999999999996" customHeight="1">
      <c r="BL101" s="319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1"/>
      <c r="CM101" s="319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1"/>
      <c r="CZ101" s="328"/>
      <c r="DA101" s="329"/>
      <c r="DB101" s="329"/>
      <c r="DC101" s="329"/>
      <c r="DD101" s="329"/>
      <c r="DE101" s="329"/>
      <c r="DF101" s="329"/>
      <c r="DG101" s="329"/>
      <c r="DH101" s="329"/>
      <c r="DI101" s="329"/>
      <c r="DJ101" s="329"/>
      <c r="DK101" s="329"/>
      <c r="DL101" s="329"/>
      <c r="DM101" s="329"/>
      <c r="DN101" s="329"/>
      <c r="DO101" s="329"/>
      <c r="DP101" s="329"/>
      <c r="DQ101" s="329"/>
      <c r="DR101" s="329"/>
      <c r="DS101" s="329"/>
      <c r="DT101" s="330"/>
    </row>
    <row r="102" spans="4:124" ht="5.0999999999999996" customHeight="1">
      <c r="BL102" s="313" t="s">
        <v>47</v>
      </c>
      <c r="BM102" s="314"/>
      <c r="BN102" s="314"/>
      <c r="BO102" s="314"/>
      <c r="BP102" s="314"/>
      <c r="BQ102" s="314"/>
      <c r="BR102" s="314"/>
      <c r="BS102" s="314"/>
      <c r="BT102" s="314"/>
      <c r="BU102" s="314"/>
      <c r="BV102" s="314"/>
      <c r="BW102" s="314"/>
      <c r="BX102" s="314"/>
      <c r="BY102" s="314"/>
      <c r="BZ102" s="314"/>
      <c r="CA102" s="314"/>
      <c r="CB102" s="314"/>
      <c r="CC102" s="314"/>
      <c r="CD102" s="314"/>
      <c r="CE102" s="314"/>
      <c r="CF102" s="314"/>
      <c r="CG102" s="314"/>
      <c r="CH102" s="314"/>
      <c r="CI102" s="314"/>
      <c r="CJ102" s="314"/>
      <c r="CK102" s="314"/>
      <c r="CL102" s="314"/>
      <c r="CM102" s="314"/>
      <c r="CN102" s="314"/>
      <c r="CO102" s="314"/>
      <c r="CP102" s="314"/>
      <c r="CQ102" s="314"/>
      <c r="CR102" s="314"/>
      <c r="CS102" s="314"/>
      <c r="CT102" s="314"/>
      <c r="CU102" s="314"/>
      <c r="CV102" s="314"/>
      <c r="CW102" s="314"/>
      <c r="CX102" s="314"/>
      <c r="CY102" s="315"/>
      <c r="CZ102" s="322"/>
      <c r="DA102" s="323"/>
      <c r="DB102" s="323"/>
      <c r="DC102" s="323"/>
      <c r="DD102" s="323"/>
      <c r="DE102" s="323"/>
      <c r="DF102" s="323"/>
      <c r="DG102" s="323"/>
      <c r="DH102" s="323"/>
      <c r="DI102" s="323"/>
      <c r="DJ102" s="323"/>
      <c r="DK102" s="323"/>
      <c r="DL102" s="323"/>
      <c r="DM102" s="323"/>
      <c r="DN102" s="323"/>
      <c r="DO102" s="323"/>
      <c r="DP102" s="323"/>
      <c r="DQ102" s="323"/>
      <c r="DR102" s="323"/>
      <c r="DS102" s="323"/>
      <c r="DT102" s="324"/>
    </row>
    <row r="103" spans="4:124" ht="5.0999999999999996" customHeight="1">
      <c r="D103" s="224" t="s">
        <v>95</v>
      </c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6"/>
      <c r="R103" s="226"/>
      <c r="S103" s="226"/>
      <c r="T103" s="226"/>
      <c r="U103" s="226"/>
      <c r="V103" s="226"/>
      <c r="W103" s="227"/>
      <c r="X103" s="331" t="s">
        <v>98</v>
      </c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7"/>
      <c r="AM103" s="25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L103" s="316"/>
      <c r="BM103" s="317"/>
      <c r="BN103" s="317"/>
      <c r="BO103" s="317"/>
      <c r="BP103" s="317"/>
      <c r="BQ103" s="317"/>
      <c r="BR103" s="317"/>
      <c r="BS103" s="317"/>
      <c r="BT103" s="317"/>
      <c r="BU103" s="317"/>
      <c r="BV103" s="317"/>
      <c r="BW103" s="317"/>
      <c r="BX103" s="317"/>
      <c r="BY103" s="317"/>
      <c r="BZ103" s="317"/>
      <c r="CA103" s="317"/>
      <c r="CB103" s="317"/>
      <c r="CC103" s="317"/>
      <c r="CD103" s="317"/>
      <c r="CE103" s="317"/>
      <c r="CF103" s="317"/>
      <c r="CG103" s="317"/>
      <c r="CH103" s="317"/>
      <c r="CI103" s="317"/>
      <c r="CJ103" s="317"/>
      <c r="CK103" s="317"/>
      <c r="CL103" s="317"/>
      <c r="CM103" s="317"/>
      <c r="CN103" s="317"/>
      <c r="CO103" s="317"/>
      <c r="CP103" s="317"/>
      <c r="CQ103" s="317"/>
      <c r="CR103" s="317"/>
      <c r="CS103" s="317"/>
      <c r="CT103" s="317"/>
      <c r="CU103" s="317"/>
      <c r="CV103" s="317"/>
      <c r="CW103" s="317"/>
      <c r="CX103" s="317"/>
      <c r="CY103" s="318"/>
      <c r="CZ103" s="325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7"/>
    </row>
    <row r="104" spans="4:124" ht="5.0999999999999996" customHeight="1">
      <c r="D104" s="228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229"/>
      <c r="R104" s="229"/>
      <c r="S104" s="229"/>
      <c r="T104" s="229"/>
      <c r="U104" s="229"/>
      <c r="V104" s="229"/>
      <c r="W104" s="230"/>
      <c r="X104" s="238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40"/>
      <c r="AM104" s="25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L104" s="316"/>
      <c r="BM104" s="317"/>
      <c r="BN104" s="317"/>
      <c r="BO104" s="317"/>
      <c r="BP104" s="317"/>
      <c r="BQ104" s="317"/>
      <c r="BR104" s="317"/>
      <c r="BS104" s="317"/>
      <c r="BT104" s="317"/>
      <c r="BU104" s="317"/>
      <c r="BV104" s="317"/>
      <c r="BW104" s="317"/>
      <c r="BX104" s="317"/>
      <c r="BY104" s="317"/>
      <c r="BZ104" s="317"/>
      <c r="CA104" s="317"/>
      <c r="CB104" s="317"/>
      <c r="CC104" s="317"/>
      <c r="CD104" s="317"/>
      <c r="CE104" s="317"/>
      <c r="CF104" s="317"/>
      <c r="CG104" s="317"/>
      <c r="CH104" s="317"/>
      <c r="CI104" s="317"/>
      <c r="CJ104" s="317"/>
      <c r="CK104" s="317"/>
      <c r="CL104" s="317"/>
      <c r="CM104" s="317"/>
      <c r="CN104" s="317"/>
      <c r="CO104" s="317"/>
      <c r="CP104" s="317"/>
      <c r="CQ104" s="317"/>
      <c r="CR104" s="317"/>
      <c r="CS104" s="317"/>
      <c r="CT104" s="317"/>
      <c r="CU104" s="317"/>
      <c r="CV104" s="317"/>
      <c r="CW104" s="317"/>
      <c r="CX104" s="317"/>
      <c r="CY104" s="318"/>
      <c r="CZ104" s="325"/>
      <c r="DA104" s="326"/>
      <c r="DB104" s="326"/>
      <c r="DC104" s="326"/>
      <c r="DD104" s="326"/>
      <c r="DE104" s="326"/>
      <c r="DF104" s="326"/>
      <c r="DG104" s="326"/>
      <c r="DH104" s="326"/>
      <c r="DI104" s="326"/>
      <c r="DJ104" s="326"/>
      <c r="DK104" s="326"/>
      <c r="DL104" s="326"/>
      <c r="DM104" s="326"/>
      <c r="DN104" s="326"/>
      <c r="DO104" s="326"/>
      <c r="DP104" s="326"/>
      <c r="DQ104" s="326"/>
      <c r="DR104" s="326"/>
      <c r="DS104" s="326"/>
      <c r="DT104" s="327"/>
    </row>
    <row r="105" spans="4:124" ht="5.0999999999999996" customHeight="1">
      <c r="D105" s="228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229"/>
      <c r="R105" s="229"/>
      <c r="S105" s="229"/>
      <c r="T105" s="229"/>
      <c r="U105" s="229"/>
      <c r="V105" s="229"/>
      <c r="W105" s="230"/>
      <c r="X105" s="238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40"/>
      <c r="AM105" s="25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L105" s="319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0"/>
      <c r="CW105" s="320"/>
      <c r="CX105" s="320"/>
      <c r="CY105" s="321"/>
      <c r="CZ105" s="328"/>
      <c r="DA105" s="329"/>
      <c r="DB105" s="329"/>
      <c r="DC105" s="329"/>
      <c r="DD105" s="329"/>
      <c r="DE105" s="329"/>
      <c r="DF105" s="329"/>
      <c r="DG105" s="329"/>
      <c r="DH105" s="329"/>
      <c r="DI105" s="329"/>
      <c r="DJ105" s="329"/>
      <c r="DK105" s="329"/>
      <c r="DL105" s="329"/>
      <c r="DM105" s="329"/>
      <c r="DN105" s="329"/>
      <c r="DO105" s="329"/>
      <c r="DP105" s="329"/>
      <c r="DQ105" s="329"/>
      <c r="DR105" s="329"/>
      <c r="DS105" s="329"/>
      <c r="DT105" s="330"/>
    </row>
    <row r="106" spans="4:124" ht="5.0999999999999996" customHeight="1">
      <c r="D106" s="228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229"/>
      <c r="R106" s="229"/>
      <c r="S106" s="229"/>
      <c r="T106" s="229"/>
      <c r="U106" s="229"/>
      <c r="V106" s="229"/>
      <c r="W106" s="230"/>
      <c r="X106" s="238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40"/>
      <c r="AM106" s="25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DG106" s="22"/>
      <c r="DH106" s="22"/>
      <c r="DI106" s="22"/>
      <c r="DJ106" s="22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</row>
    <row r="107" spans="4:124" ht="8.25" customHeight="1">
      <c r="D107" s="231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3"/>
      <c r="R107" s="233"/>
      <c r="S107" s="233"/>
      <c r="T107" s="233"/>
      <c r="U107" s="233"/>
      <c r="V107" s="233"/>
      <c r="W107" s="234"/>
      <c r="X107" s="241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3"/>
      <c r="AM107" s="27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</row>
    <row r="108" spans="4:124" ht="18" customHeight="1">
      <c r="D108" s="121" t="s">
        <v>2</v>
      </c>
      <c r="E108" s="203"/>
      <c r="F108" s="203"/>
      <c r="G108" s="203"/>
      <c r="H108" s="203"/>
      <c r="I108" s="203"/>
      <c r="J108" s="203" t="s">
        <v>11</v>
      </c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4"/>
      <c r="AP108" s="203" t="s">
        <v>7</v>
      </c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 t="s">
        <v>10</v>
      </c>
      <c r="BC108" s="204"/>
      <c r="BD108" s="204"/>
      <c r="BE108" s="204"/>
      <c r="BF108" s="204"/>
      <c r="BG108" s="244" t="s">
        <v>12</v>
      </c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6"/>
      <c r="BU108" s="203" t="s">
        <v>13</v>
      </c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3" t="s">
        <v>15</v>
      </c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 t="s">
        <v>14</v>
      </c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47"/>
    </row>
    <row r="109" spans="4:124" ht="18" customHeight="1">
      <c r="D109" s="291"/>
      <c r="E109" s="292"/>
      <c r="F109" s="292"/>
      <c r="G109" s="292"/>
      <c r="H109" s="292"/>
      <c r="I109" s="293"/>
      <c r="J109" s="294" t="s">
        <v>86</v>
      </c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6"/>
      <c r="AP109" s="312">
        <v>0.08</v>
      </c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9"/>
      <c r="BB109" s="297" t="s">
        <v>85</v>
      </c>
      <c r="BC109" s="298"/>
      <c r="BD109" s="298"/>
      <c r="BE109" s="298"/>
      <c r="BF109" s="299"/>
      <c r="BG109" s="306">
        <v>1</v>
      </c>
      <c r="BH109" s="307"/>
      <c r="BI109" s="307"/>
      <c r="BJ109" s="307"/>
      <c r="BK109" s="307"/>
      <c r="BL109" s="307"/>
      <c r="BM109" s="307"/>
      <c r="BN109" s="307"/>
      <c r="BO109" s="307"/>
      <c r="BP109" s="307"/>
      <c r="BQ109" s="307"/>
      <c r="BR109" s="307"/>
      <c r="BS109" s="307"/>
      <c r="BT109" s="308"/>
      <c r="BU109" s="309">
        <v>500000</v>
      </c>
      <c r="BV109" s="310"/>
      <c r="BW109" s="310"/>
      <c r="BX109" s="310"/>
      <c r="BY109" s="310"/>
      <c r="BZ109" s="310"/>
      <c r="CA109" s="310"/>
      <c r="CB109" s="310"/>
      <c r="CC109" s="310"/>
      <c r="CD109" s="310"/>
      <c r="CE109" s="310"/>
      <c r="CF109" s="310"/>
      <c r="CG109" s="310"/>
      <c r="CH109" s="311"/>
      <c r="CI109" s="279">
        <f t="shared" ref="CI109:CI122" si="0">ROUND(BG109*BU109,0)</f>
        <v>500000</v>
      </c>
      <c r="CJ109" s="280"/>
      <c r="CK109" s="280"/>
      <c r="CL109" s="280"/>
      <c r="CM109" s="280"/>
      <c r="CN109" s="280"/>
      <c r="CO109" s="280"/>
      <c r="CP109" s="280"/>
      <c r="CQ109" s="280"/>
      <c r="CR109" s="280"/>
      <c r="CS109" s="280"/>
      <c r="CT109" s="280"/>
      <c r="CU109" s="280"/>
      <c r="CV109" s="280"/>
      <c r="CW109" s="280"/>
      <c r="CX109" s="280"/>
      <c r="CY109" s="280"/>
      <c r="CZ109" s="280"/>
      <c r="DA109" s="280"/>
      <c r="DB109" s="280"/>
      <c r="DC109" s="280"/>
      <c r="DD109" s="281"/>
      <c r="DE109" s="282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4"/>
    </row>
    <row r="110" spans="4:124" ht="18" customHeight="1">
      <c r="D110" s="291"/>
      <c r="E110" s="292"/>
      <c r="F110" s="292"/>
      <c r="G110" s="292"/>
      <c r="H110" s="292"/>
      <c r="I110" s="293"/>
      <c r="J110" s="294" t="s">
        <v>87</v>
      </c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6"/>
      <c r="AP110" s="312">
        <v>0.1</v>
      </c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298"/>
      <c r="BA110" s="299"/>
      <c r="BB110" s="297" t="s">
        <v>85</v>
      </c>
      <c r="BC110" s="298"/>
      <c r="BD110" s="298"/>
      <c r="BE110" s="298"/>
      <c r="BF110" s="299"/>
      <c r="BG110" s="306">
        <v>1</v>
      </c>
      <c r="BH110" s="307"/>
      <c r="BI110" s="307"/>
      <c r="BJ110" s="307"/>
      <c r="BK110" s="307"/>
      <c r="BL110" s="307"/>
      <c r="BM110" s="307"/>
      <c r="BN110" s="307"/>
      <c r="BO110" s="307"/>
      <c r="BP110" s="307"/>
      <c r="BQ110" s="307"/>
      <c r="BR110" s="307"/>
      <c r="BS110" s="307"/>
      <c r="BT110" s="308"/>
      <c r="BU110" s="309">
        <v>800000</v>
      </c>
      <c r="BV110" s="310"/>
      <c r="BW110" s="310"/>
      <c r="BX110" s="310"/>
      <c r="BY110" s="310"/>
      <c r="BZ110" s="310"/>
      <c r="CA110" s="310"/>
      <c r="CB110" s="310"/>
      <c r="CC110" s="310"/>
      <c r="CD110" s="310"/>
      <c r="CE110" s="310"/>
      <c r="CF110" s="310"/>
      <c r="CG110" s="310"/>
      <c r="CH110" s="311"/>
      <c r="CI110" s="279">
        <f t="shared" si="0"/>
        <v>800000</v>
      </c>
      <c r="CJ110" s="280"/>
      <c r="CK110" s="280"/>
      <c r="CL110" s="280"/>
      <c r="CM110" s="280"/>
      <c r="CN110" s="280"/>
      <c r="CO110" s="280"/>
      <c r="CP110" s="280"/>
      <c r="CQ110" s="280"/>
      <c r="CR110" s="280"/>
      <c r="CS110" s="280"/>
      <c r="CT110" s="280"/>
      <c r="CU110" s="280"/>
      <c r="CV110" s="280"/>
      <c r="CW110" s="280"/>
      <c r="CX110" s="280"/>
      <c r="CY110" s="280"/>
      <c r="CZ110" s="280"/>
      <c r="DA110" s="280"/>
      <c r="DB110" s="280"/>
      <c r="DC110" s="280"/>
      <c r="DD110" s="281"/>
      <c r="DE110" s="282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4"/>
    </row>
    <row r="111" spans="4:124" ht="18" customHeight="1">
      <c r="D111" s="291"/>
      <c r="E111" s="292"/>
      <c r="F111" s="292"/>
      <c r="G111" s="292"/>
      <c r="H111" s="292"/>
      <c r="I111" s="293"/>
      <c r="J111" s="294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6"/>
      <c r="AP111" s="297"/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298"/>
      <c r="BA111" s="299"/>
      <c r="BB111" s="297"/>
      <c r="BC111" s="298"/>
      <c r="BD111" s="298"/>
      <c r="BE111" s="298"/>
      <c r="BF111" s="299"/>
      <c r="BG111" s="300"/>
      <c r="BH111" s="301"/>
      <c r="BI111" s="301"/>
      <c r="BJ111" s="301"/>
      <c r="BK111" s="301"/>
      <c r="BL111" s="301"/>
      <c r="BM111" s="301"/>
      <c r="BN111" s="301"/>
      <c r="BO111" s="301"/>
      <c r="BP111" s="301"/>
      <c r="BQ111" s="301"/>
      <c r="BR111" s="301"/>
      <c r="BS111" s="301"/>
      <c r="BT111" s="302"/>
      <c r="BU111" s="303"/>
      <c r="BV111" s="304"/>
      <c r="BW111" s="304"/>
      <c r="BX111" s="304"/>
      <c r="BY111" s="304"/>
      <c r="BZ111" s="304"/>
      <c r="CA111" s="304"/>
      <c r="CB111" s="304"/>
      <c r="CC111" s="304"/>
      <c r="CD111" s="304"/>
      <c r="CE111" s="304"/>
      <c r="CF111" s="304"/>
      <c r="CG111" s="304"/>
      <c r="CH111" s="305"/>
      <c r="CI111" s="279">
        <f t="shared" si="0"/>
        <v>0</v>
      </c>
      <c r="CJ111" s="280"/>
      <c r="CK111" s="280"/>
      <c r="CL111" s="280"/>
      <c r="CM111" s="280"/>
      <c r="CN111" s="280"/>
      <c r="CO111" s="280"/>
      <c r="CP111" s="280"/>
      <c r="CQ111" s="280"/>
      <c r="CR111" s="280"/>
      <c r="CS111" s="280"/>
      <c r="CT111" s="280"/>
      <c r="CU111" s="280"/>
      <c r="CV111" s="280"/>
      <c r="CW111" s="280"/>
      <c r="CX111" s="280"/>
      <c r="CY111" s="280"/>
      <c r="CZ111" s="280"/>
      <c r="DA111" s="280"/>
      <c r="DB111" s="280"/>
      <c r="DC111" s="280"/>
      <c r="DD111" s="281"/>
      <c r="DE111" s="282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4"/>
    </row>
    <row r="112" spans="4:124" ht="18" customHeight="1">
      <c r="D112" s="291"/>
      <c r="E112" s="292"/>
      <c r="F112" s="292"/>
      <c r="G112" s="292"/>
      <c r="H112" s="292"/>
      <c r="I112" s="293"/>
      <c r="J112" s="294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6"/>
      <c r="AP112" s="312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9"/>
      <c r="BB112" s="297"/>
      <c r="BC112" s="298"/>
      <c r="BD112" s="298"/>
      <c r="BE112" s="298"/>
      <c r="BF112" s="299"/>
      <c r="BG112" s="300"/>
      <c r="BH112" s="301"/>
      <c r="BI112" s="301"/>
      <c r="BJ112" s="301"/>
      <c r="BK112" s="301"/>
      <c r="BL112" s="301"/>
      <c r="BM112" s="301"/>
      <c r="BN112" s="301"/>
      <c r="BO112" s="301"/>
      <c r="BP112" s="301"/>
      <c r="BQ112" s="301"/>
      <c r="BR112" s="301"/>
      <c r="BS112" s="301"/>
      <c r="BT112" s="302"/>
      <c r="BU112" s="303"/>
      <c r="BV112" s="304"/>
      <c r="BW112" s="304"/>
      <c r="BX112" s="304"/>
      <c r="BY112" s="304"/>
      <c r="BZ112" s="304"/>
      <c r="CA112" s="304"/>
      <c r="CB112" s="304"/>
      <c r="CC112" s="304"/>
      <c r="CD112" s="304"/>
      <c r="CE112" s="304"/>
      <c r="CF112" s="304"/>
      <c r="CG112" s="304"/>
      <c r="CH112" s="305"/>
      <c r="CI112" s="279">
        <f t="shared" si="0"/>
        <v>0</v>
      </c>
      <c r="CJ112" s="280"/>
      <c r="CK112" s="280"/>
      <c r="CL112" s="280"/>
      <c r="CM112" s="280"/>
      <c r="CN112" s="280"/>
      <c r="CO112" s="280"/>
      <c r="CP112" s="280"/>
      <c r="CQ112" s="280"/>
      <c r="CR112" s="280"/>
      <c r="CS112" s="280"/>
      <c r="CT112" s="280"/>
      <c r="CU112" s="280"/>
      <c r="CV112" s="280"/>
      <c r="CW112" s="280"/>
      <c r="CX112" s="280"/>
      <c r="CY112" s="280"/>
      <c r="CZ112" s="280"/>
      <c r="DA112" s="280"/>
      <c r="DB112" s="280"/>
      <c r="DC112" s="280"/>
      <c r="DD112" s="281"/>
      <c r="DE112" s="282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4"/>
    </row>
    <row r="113" spans="4:124" ht="18" customHeight="1">
      <c r="D113" s="291"/>
      <c r="E113" s="292"/>
      <c r="F113" s="292"/>
      <c r="G113" s="292"/>
      <c r="H113" s="292"/>
      <c r="I113" s="293"/>
      <c r="J113" s="294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6"/>
      <c r="AP113" s="297"/>
      <c r="AQ113" s="298"/>
      <c r="AR113" s="298"/>
      <c r="AS113" s="298"/>
      <c r="AT113" s="298"/>
      <c r="AU113" s="298"/>
      <c r="AV113" s="298"/>
      <c r="AW113" s="298"/>
      <c r="AX113" s="298"/>
      <c r="AY113" s="298"/>
      <c r="AZ113" s="298"/>
      <c r="BA113" s="299"/>
      <c r="BB113" s="297"/>
      <c r="BC113" s="298"/>
      <c r="BD113" s="298"/>
      <c r="BE113" s="298"/>
      <c r="BF113" s="299"/>
      <c r="BG113" s="300"/>
      <c r="BH113" s="301"/>
      <c r="BI113" s="301"/>
      <c r="BJ113" s="301"/>
      <c r="BK113" s="301"/>
      <c r="BL113" s="301"/>
      <c r="BM113" s="301"/>
      <c r="BN113" s="301"/>
      <c r="BO113" s="301"/>
      <c r="BP113" s="301"/>
      <c r="BQ113" s="301"/>
      <c r="BR113" s="301"/>
      <c r="BS113" s="301"/>
      <c r="BT113" s="302"/>
      <c r="BU113" s="303"/>
      <c r="BV113" s="304"/>
      <c r="BW113" s="304"/>
      <c r="BX113" s="304"/>
      <c r="BY113" s="304"/>
      <c r="BZ113" s="304"/>
      <c r="CA113" s="304"/>
      <c r="CB113" s="304"/>
      <c r="CC113" s="304"/>
      <c r="CD113" s="304"/>
      <c r="CE113" s="304"/>
      <c r="CF113" s="304"/>
      <c r="CG113" s="304"/>
      <c r="CH113" s="305"/>
      <c r="CI113" s="279">
        <f t="shared" si="0"/>
        <v>0</v>
      </c>
      <c r="CJ113" s="280"/>
      <c r="CK113" s="280"/>
      <c r="CL113" s="280"/>
      <c r="CM113" s="280"/>
      <c r="CN113" s="280"/>
      <c r="CO113" s="280"/>
      <c r="CP113" s="280"/>
      <c r="CQ113" s="280"/>
      <c r="CR113" s="280"/>
      <c r="CS113" s="280"/>
      <c r="CT113" s="280"/>
      <c r="CU113" s="280"/>
      <c r="CV113" s="280"/>
      <c r="CW113" s="280"/>
      <c r="CX113" s="280"/>
      <c r="CY113" s="280"/>
      <c r="CZ113" s="280"/>
      <c r="DA113" s="280"/>
      <c r="DB113" s="280"/>
      <c r="DC113" s="280"/>
      <c r="DD113" s="281"/>
      <c r="DE113" s="282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4"/>
    </row>
    <row r="114" spans="4:124" ht="18" customHeight="1">
      <c r="D114" s="291"/>
      <c r="E114" s="292"/>
      <c r="F114" s="292"/>
      <c r="G114" s="292"/>
      <c r="H114" s="292"/>
      <c r="I114" s="293"/>
      <c r="J114" s="294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6"/>
      <c r="AP114" s="297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9"/>
      <c r="BB114" s="297"/>
      <c r="BC114" s="298"/>
      <c r="BD114" s="298"/>
      <c r="BE114" s="298"/>
      <c r="BF114" s="299"/>
      <c r="BG114" s="300"/>
      <c r="BH114" s="301"/>
      <c r="BI114" s="301"/>
      <c r="BJ114" s="301"/>
      <c r="BK114" s="301"/>
      <c r="BL114" s="301"/>
      <c r="BM114" s="301"/>
      <c r="BN114" s="301"/>
      <c r="BO114" s="301"/>
      <c r="BP114" s="301"/>
      <c r="BQ114" s="301"/>
      <c r="BR114" s="301"/>
      <c r="BS114" s="301"/>
      <c r="BT114" s="302"/>
      <c r="BU114" s="303"/>
      <c r="BV114" s="304"/>
      <c r="BW114" s="304"/>
      <c r="BX114" s="304"/>
      <c r="BY114" s="304"/>
      <c r="BZ114" s="304"/>
      <c r="CA114" s="304"/>
      <c r="CB114" s="304"/>
      <c r="CC114" s="304"/>
      <c r="CD114" s="304"/>
      <c r="CE114" s="304"/>
      <c r="CF114" s="304"/>
      <c r="CG114" s="304"/>
      <c r="CH114" s="305"/>
      <c r="CI114" s="279">
        <f t="shared" si="0"/>
        <v>0</v>
      </c>
      <c r="CJ114" s="280"/>
      <c r="CK114" s="280"/>
      <c r="CL114" s="280"/>
      <c r="CM114" s="280"/>
      <c r="CN114" s="280"/>
      <c r="CO114" s="280"/>
      <c r="CP114" s="280"/>
      <c r="CQ114" s="280"/>
      <c r="CR114" s="280"/>
      <c r="CS114" s="280"/>
      <c r="CT114" s="280"/>
      <c r="CU114" s="280"/>
      <c r="CV114" s="280"/>
      <c r="CW114" s="280"/>
      <c r="CX114" s="280"/>
      <c r="CY114" s="280"/>
      <c r="CZ114" s="280"/>
      <c r="DA114" s="280"/>
      <c r="DB114" s="280"/>
      <c r="DC114" s="280"/>
      <c r="DD114" s="281"/>
      <c r="DE114" s="282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4"/>
    </row>
    <row r="115" spans="4:124" ht="18" customHeight="1">
      <c r="D115" s="291"/>
      <c r="E115" s="292"/>
      <c r="F115" s="292"/>
      <c r="G115" s="292"/>
      <c r="H115" s="292"/>
      <c r="I115" s="293"/>
      <c r="J115" s="294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5"/>
      <c r="AI115" s="295"/>
      <c r="AJ115" s="295"/>
      <c r="AK115" s="295"/>
      <c r="AL115" s="295"/>
      <c r="AM115" s="295"/>
      <c r="AN115" s="295"/>
      <c r="AO115" s="296"/>
      <c r="AP115" s="297"/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298"/>
      <c r="BA115" s="299"/>
      <c r="BB115" s="297"/>
      <c r="BC115" s="298"/>
      <c r="BD115" s="298"/>
      <c r="BE115" s="298"/>
      <c r="BF115" s="299"/>
      <c r="BG115" s="300"/>
      <c r="BH115" s="301"/>
      <c r="BI115" s="301"/>
      <c r="BJ115" s="301"/>
      <c r="BK115" s="301"/>
      <c r="BL115" s="301"/>
      <c r="BM115" s="301"/>
      <c r="BN115" s="301"/>
      <c r="BO115" s="301"/>
      <c r="BP115" s="301"/>
      <c r="BQ115" s="301"/>
      <c r="BR115" s="301"/>
      <c r="BS115" s="301"/>
      <c r="BT115" s="302"/>
      <c r="BU115" s="303"/>
      <c r="BV115" s="304"/>
      <c r="BW115" s="304"/>
      <c r="BX115" s="304"/>
      <c r="BY115" s="304"/>
      <c r="BZ115" s="304"/>
      <c r="CA115" s="304"/>
      <c r="CB115" s="304"/>
      <c r="CC115" s="304"/>
      <c r="CD115" s="304"/>
      <c r="CE115" s="304"/>
      <c r="CF115" s="304"/>
      <c r="CG115" s="304"/>
      <c r="CH115" s="305"/>
      <c r="CI115" s="279">
        <f>ROUND(BG115*BU115,0)</f>
        <v>0</v>
      </c>
      <c r="CJ115" s="280"/>
      <c r="CK115" s="280"/>
      <c r="CL115" s="280"/>
      <c r="CM115" s="280"/>
      <c r="CN115" s="280"/>
      <c r="CO115" s="280"/>
      <c r="CP115" s="280"/>
      <c r="CQ115" s="280"/>
      <c r="CR115" s="280"/>
      <c r="CS115" s="280"/>
      <c r="CT115" s="280"/>
      <c r="CU115" s="280"/>
      <c r="CV115" s="280"/>
      <c r="CW115" s="280"/>
      <c r="CX115" s="280"/>
      <c r="CY115" s="280"/>
      <c r="CZ115" s="280"/>
      <c r="DA115" s="280"/>
      <c r="DB115" s="280"/>
      <c r="DC115" s="280"/>
      <c r="DD115" s="281"/>
      <c r="DE115" s="282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4"/>
    </row>
    <row r="116" spans="4:124" ht="18" customHeight="1">
      <c r="D116" s="291"/>
      <c r="E116" s="292"/>
      <c r="F116" s="292"/>
      <c r="G116" s="292"/>
      <c r="H116" s="292"/>
      <c r="I116" s="293"/>
      <c r="J116" s="294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295"/>
      <c r="AL116" s="295"/>
      <c r="AM116" s="295"/>
      <c r="AN116" s="295"/>
      <c r="AO116" s="296"/>
      <c r="AP116" s="297"/>
      <c r="AQ116" s="298"/>
      <c r="AR116" s="298"/>
      <c r="AS116" s="298"/>
      <c r="AT116" s="298"/>
      <c r="AU116" s="298"/>
      <c r="AV116" s="298"/>
      <c r="AW116" s="298"/>
      <c r="AX116" s="298"/>
      <c r="AY116" s="298"/>
      <c r="AZ116" s="298"/>
      <c r="BA116" s="299"/>
      <c r="BB116" s="297"/>
      <c r="BC116" s="298"/>
      <c r="BD116" s="298"/>
      <c r="BE116" s="298"/>
      <c r="BF116" s="299"/>
      <c r="BG116" s="300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301"/>
      <c r="BR116" s="301"/>
      <c r="BS116" s="301"/>
      <c r="BT116" s="302"/>
      <c r="BU116" s="303"/>
      <c r="BV116" s="304"/>
      <c r="BW116" s="304"/>
      <c r="BX116" s="304"/>
      <c r="BY116" s="304"/>
      <c r="BZ116" s="304"/>
      <c r="CA116" s="304"/>
      <c r="CB116" s="304"/>
      <c r="CC116" s="304"/>
      <c r="CD116" s="304"/>
      <c r="CE116" s="304"/>
      <c r="CF116" s="304"/>
      <c r="CG116" s="304"/>
      <c r="CH116" s="305"/>
      <c r="CI116" s="279">
        <f t="shared" si="0"/>
        <v>0</v>
      </c>
      <c r="CJ116" s="280"/>
      <c r="CK116" s="280"/>
      <c r="CL116" s="280"/>
      <c r="CM116" s="280"/>
      <c r="CN116" s="280"/>
      <c r="CO116" s="280"/>
      <c r="CP116" s="280"/>
      <c r="CQ116" s="280"/>
      <c r="CR116" s="280"/>
      <c r="CS116" s="280"/>
      <c r="CT116" s="280"/>
      <c r="CU116" s="280"/>
      <c r="CV116" s="280"/>
      <c r="CW116" s="280"/>
      <c r="CX116" s="280"/>
      <c r="CY116" s="280"/>
      <c r="CZ116" s="280"/>
      <c r="DA116" s="280"/>
      <c r="DB116" s="280"/>
      <c r="DC116" s="280"/>
      <c r="DD116" s="281"/>
      <c r="DE116" s="282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4"/>
    </row>
    <row r="117" spans="4:124" ht="18" customHeight="1">
      <c r="D117" s="291"/>
      <c r="E117" s="292"/>
      <c r="F117" s="292"/>
      <c r="G117" s="292"/>
      <c r="H117" s="292"/>
      <c r="I117" s="293"/>
      <c r="J117" s="294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6"/>
      <c r="AP117" s="297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9"/>
      <c r="BB117" s="297"/>
      <c r="BC117" s="298"/>
      <c r="BD117" s="298"/>
      <c r="BE117" s="298"/>
      <c r="BF117" s="299"/>
      <c r="BG117" s="300"/>
      <c r="BH117" s="301"/>
      <c r="BI117" s="301"/>
      <c r="BJ117" s="301"/>
      <c r="BK117" s="301"/>
      <c r="BL117" s="301"/>
      <c r="BM117" s="301"/>
      <c r="BN117" s="301"/>
      <c r="BO117" s="301"/>
      <c r="BP117" s="301"/>
      <c r="BQ117" s="301"/>
      <c r="BR117" s="301"/>
      <c r="BS117" s="301"/>
      <c r="BT117" s="302"/>
      <c r="BU117" s="303"/>
      <c r="BV117" s="304"/>
      <c r="BW117" s="304"/>
      <c r="BX117" s="304"/>
      <c r="BY117" s="304"/>
      <c r="BZ117" s="304"/>
      <c r="CA117" s="304"/>
      <c r="CB117" s="304"/>
      <c r="CC117" s="304"/>
      <c r="CD117" s="304"/>
      <c r="CE117" s="304"/>
      <c r="CF117" s="304"/>
      <c r="CG117" s="304"/>
      <c r="CH117" s="305"/>
      <c r="CI117" s="279">
        <f t="shared" si="0"/>
        <v>0</v>
      </c>
      <c r="CJ117" s="280"/>
      <c r="CK117" s="280"/>
      <c r="CL117" s="280"/>
      <c r="CM117" s="280"/>
      <c r="CN117" s="280"/>
      <c r="CO117" s="280"/>
      <c r="CP117" s="280"/>
      <c r="CQ117" s="280"/>
      <c r="CR117" s="280"/>
      <c r="CS117" s="280"/>
      <c r="CT117" s="280"/>
      <c r="CU117" s="280"/>
      <c r="CV117" s="280"/>
      <c r="CW117" s="280"/>
      <c r="CX117" s="280"/>
      <c r="CY117" s="280"/>
      <c r="CZ117" s="280"/>
      <c r="DA117" s="280"/>
      <c r="DB117" s="280"/>
      <c r="DC117" s="280"/>
      <c r="DD117" s="281"/>
      <c r="DE117" s="282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4"/>
    </row>
    <row r="118" spans="4:124" ht="18" customHeight="1">
      <c r="D118" s="291"/>
      <c r="E118" s="292"/>
      <c r="F118" s="292"/>
      <c r="G118" s="292"/>
      <c r="H118" s="292"/>
      <c r="I118" s="293"/>
      <c r="J118" s="294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95"/>
      <c r="AK118" s="295"/>
      <c r="AL118" s="295"/>
      <c r="AM118" s="295"/>
      <c r="AN118" s="295"/>
      <c r="AO118" s="296"/>
      <c r="AP118" s="297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9"/>
      <c r="BB118" s="297"/>
      <c r="BC118" s="298"/>
      <c r="BD118" s="298"/>
      <c r="BE118" s="298"/>
      <c r="BF118" s="299"/>
      <c r="BG118" s="300"/>
      <c r="BH118" s="301"/>
      <c r="BI118" s="301"/>
      <c r="BJ118" s="301"/>
      <c r="BK118" s="301"/>
      <c r="BL118" s="301"/>
      <c r="BM118" s="301"/>
      <c r="BN118" s="301"/>
      <c r="BO118" s="301"/>
      <c r="BP118" s="301"/>
      <c r="BQ118" s="301"/>
      <c r="BR118" s="301"/>
      <c r="BS118" s="301"/>
      <c r="BT118" s="302"/>
      <c r="BU118" s="303"/>
      <c r="BV118" s="304"/>
      <c r="BW118" s="304"/>
      <c r="BX118" s="304"/>
      <c r="BY118" s="304"/>
      <c r="BZ118" s="304"/>
      <c r="CA118" s="304"/>
      <c r="CB118" s="304"/>
      <c r="CC118" s="304"/>
      <c r="CD118" s="304"/>
      <c r="CE118" s="304"/>
      <c r="CF118" s="304"/>
      <c r="CG118" s="304"/>
      <c r="CH118" s="305"/>
      <c r="CI118" s="279">
        <f t="shared" si="0"/>
        <v>0</v>
      </c>
      <c r="CJ118" s="280"/>
      <c r="CK118" s="280"/>
      <c r="CL118" s="280"/>
      <c r="CM118" s="280"/>
      <c r="CN118" s="280"/>
      <c r="CO118" s="280"/>
      <c r="CP118" s="280"/>
      <c r="CQ118" s="280"/>
      <c r="CR118" s="280"/>
      <c r="CS118" s="280"/>
      <c r="CT118" s="280"/>
      <c r="CU118" s="280"/>
      <c r="CV118" s="280"/>
      <c r="CW118" s="280"/>
      <c r="CX118" s="280"/>
      <c r="CY118" s="280"/>
      <c r="CZ118" s="280"/>
      <c r="DA118" s="280"/>
      <c r="DB118" s="280"/>
      <c r="DC118" s="280"/>
      <c r="DD118" s="281"/>
      <c r="DE118" s="282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4"/>
    </row>
    <row r="119" spans="4:124" ht="18" customHeight="1">
      <c r="D119" s="291"/>
      <c r="E119" s="292"/>
      <c r="F119" s="292"/>
      <c r="G119" s="292"/>
      <c r="H119" s="292"/>
      <c r="I119" s="293"/>
      <c r="J119" s="294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6"/>
      <c r="AP119" s="297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9"/>
      <c r="BB119" s="297"/>
      <c r="BC119" s="298"/>
      <c r="BD119" s="298"/>
      <c r="BE119" s="298"/>
      <c r="BF119" s="299"/>
      <c r="BG119" s="300"/>
      <c r="BH119" s="301"/>
      <c r="BI119" s="301"/>
      <c r="BJ119" s="301"/>
      <c r="BK119" s="301"/>
      <c r="BL119" s="301"/>
      <c r="BM119" s="301"/>
      <c r="BN119" s="301"/>
      <c r="BO119" s="301"/>
      <c r="BP119" s="301"/>
      <c r="BQ119" s="301"/>
      <c r="BR119" s="301"/>
      <c r="BS119" s="301"/>
      <c r="BT119" s="302"/>
      <c r="BU119" s="303"/>
      <c r="BV119" s="304"/>
      <c r="BW119" s="304"/>
      <c r="BX119" s="304"/>
      <c r="BY119" s="304"/>
      <c r="BZ119" s="304"/>
      <c r="CA119" s="304"/>
      <c r="CB119" s="304"/>
      <c r="CC119" s="304"/>
      <c r="CD119" s="304"/>
      <c r="CE119" s="304"/>
      <c r="CF119" s="304"/>
      <c r="CG119" s="304"/>
      <c r="CH119" s="305"/>
      <c r="CI119" s="279">
        <f t="shared" si="0"/>
        <v>0</v>
      </c>
      <c r="CJ119" s="280"/>
      <c r="CK119" s="280"/>
      <c r="CL119" s="280"/>
      <c r="CM119" s="280"/>
      <c r="CN119" s="280"/>
      <c r="CO119" s="280"/>
      <c r="CP119" s="280"/>
      <c r="CQ119" s="280"/>
      <c r="CR119" s="280"/>
      <c r="CS119" s="280"/>
      <c r="CT119" s="280"/>
      <c r="CU119" s="280"/>
      <c r="CV119" s="280"/>
      <c r="CW119" s="280"/>
      <c r="CX119" s="280"/>
      <c r="CY119" s="280"/>
      <c r="CZ119" s="280"/>
      <c r="DA119" s="280"/>
      <c r="DB119" s="280"/>
      <c r="DC119" s="280"/>
      <c r="DD119" s="281"/>
      <c r="DE119" s="282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4"/>
    </row>
    <row r="120" spans="4:124" ht="18" customHeight="1">
      <c r="D120" s="291"/>
      <c r="E120" s="292"/>
      <c r="F120" s="292"/>
      <c r="G120" s="292"/>
      <c r="H120" s="292"/>
      <c r="I120" s="293"/>
      <c r="J120" s="294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  <c r="AG120" s="295"/>
      <c r="AH120" s="295"/>
      <c r="AI120" s="295"/>
      <c r="AJ120" s="295"/>
      <c r="AK120" s="295"/>
      <c r="AL120" s="295"/>
      <c r="AM120" s="295"/>
      <c r="AN120" s="295"/>
      <c r="AO120" s="296"/>
      <c r="AP120" s="297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9"/>
      <c r="BB120" s="297"/>
      <c r="BC120" s="298"/>
      <c r="BD120" s="298"/>
      <c r="BE120" s="298"/>
      <c r="BF120" s="299"/>
      <c r="BG120" s="300"/>
      <c r="BH120" s="301"/>
      <c r="BI120" s="301"/>
      <c r="BJ120" s="301"/>
      <c r="BK120" s="301"/>
      <c r="BL120" s="301"/>
      <c r="BM120" s="301"/>
      <c r="BN120" s="301"/>
      <c r="BO120" s="301"/>
      <c r="BP120" s="301"/>
      <c r="BQ120" s="301"/>
      <c r="BR120" s="301"/>
      <c r="BS120" s="301"/>
      <c r="BT120" s="302"/>
      <c r="BU120" s="303"/>
      <c r="BV120" s="304"/>
      <c r="BW120" s="304"/>
      <c r="BX120" s="304"/>
      <c r="BY120" s="304"/>
      <c r="BZ120" s="304"/>
      <c r="CA120" s="304"/>
      <c r="CB120" s="304"/>
      <c r="CC120" s="304"/>
      <c r="CD120" s="304"/>
      <c r="CE120" s="304"/>
      <c r="CF120" s="304"/>
      <c r="CG120" s="304"/>
      <c r="CH120" s="305"/>
      <c r="CI120" s="279">
        <f t="shared" si="0"/>
        <v>0</v>
      </c>
      <c r="CJ120" s="280"/>
      <c r="CK120" s="280"/>
      <c r="CL120" s="280"/>
      <c r="CM120" s="280"/>
      <c r="CN120" s="280"/>
      <c r="CO120" s="280"/>
      <c r="CP120" s="280"/>
      <c r="CQ120" s="280"/>
      <c r="CR120" s="280"/>
      <c r="CS120" s="280"/>
      <c r="CT120" s="280"/>
      <c r="CU120" s="280"/>
      <c r="CV120" s="280"/>
      <c r="CW120" s="280"/>
      <c r="CX120" s="280"/>
      <c r="CY120" s="280"/>
      <c r="CZ120" s="280"/>
      <c r="DA120" s="280"/>
      <c r="DB120" s="280"/>
      <c r="DC120" s="280"/>
      <c r="DD120" s="281"/>
      <c r="DE120" s="282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4"/>
    </row>
    <row r="121" spans="4:124" ht="18" customHeight="1">
      <c r="D121" s="291"/>
      <c r="E121" s="292"/>
      <c r="F121" s="292"/>
      <c r="G121" s="292"/>
      <c r="H121" s="292"/>
      <c r="I121" s="293"/>
      <c r="J121" s="294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6"/>
      <c r="AP121" s="297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9"/>
      <c r="BB121" s="297"/>
      <c r="BC121" s="298"/>
      <c r="BD121" s="298"/>
      <c r="BE121" s="298"/>
      <c r="BF121" s="299"/>
      <c r="BG121" s="300"/>
      <c r="BH121" s="301"/>
      <c r="BI121" s="301"/>
      <c r="BJ121" s="301"/>
      <c r="BK121" s="301"/>
      <c r="BL121" s="301"/>
      <c r="BM121" s="301"/>
      <c r="BN121" s="301"/>
      <c r="BO121" s="301"/>
      <c r="BP121" s="301"/>
      <c r="BQ121" s="301"/>
      <c r="BR121" s="301"/>
      <c r="BS121" s="301"/>
      <c r="BT121" s="302"/>
      <c r="BU121" s="303"/>
      <c r="BV121" s="304"/>
      <c r="BW121" s="304"/>
      <c r="BX121" s="304"/>
      <c r="BY121" s="304"/>
      <c r="BZ121" s="304"/>
      <c r="CA121" s="304"/>
      <c r="CB121" s="304"/>
      <c r="CC121" s="304"/>
      <c r="CD121" s="304"/>
      <c r="CE121" s="304"/>
      <c r="CF121" s="304"/>
      <c r="CG121" s="304"/>
      <c r="CH121" s="305"/>
      <c r="CI121" s="279">
        <f t="shared" si="0"/>
        <v>0</v>
      </c>
      <c r="CJ121" s="280"/>
      <c r="CK121" s="280"/>
      <c r="CL121" s="280"/>
      <c r="CM121" s="280"/>
      <c r="CN121" s="280"/>
      <c r="CO121" s="280"/>
      <c r="CP121" s="280"/>
      <c r="CQ121" s="280"/>
      <c r="CR121" s="280"/>
      <c r="CS121" s="280"/>
      <c r="CT121" s="280"/>
      <c r="CU121" s="280"/>
      <c r="CV121" s="280"/>
      <c r="CW121" s="280"/>
      <c r="CX121" s="280"/>
      <c r="CY121" s="280"/>
      <c r="CZ121" s="280"/>
      <c r="DA121" s="280"/>
      <c r="DB121" s="280"/>
      <c r="DC121" s="280"/>
      <c r="DD121" s="281"/>
      <c r="DE121" s="282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4"/>
    </row>
    <row r="122" spans="4:124" ht="18" customHeight="1">
      <c r="D122" s="291"/>
      <c r="E122" s="292"/>
      <c r="F122" s="292"/>
      <c r="G122" s="292"/>
      <c r="H122" s="292"/>
      <c r="I122" s="293"/>
      <c r="J122" s="294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5"/>
      <c r="AK122" s="295"/>
      <c r="AL122" s="295"/>
      <c r="AM122" s="295"/>
      <c r="AN122" s="295"/>
      <c r="AO122" s="296"/>
      <c r="AP122" s="297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9"/>
      <c r="BB122" s="297"/>
      <c r="BC122" s="298"/>
      <c r="BD122" s="298"/>
      <c r="BE122" s="298"/>
      <c r="BF122" s="299"/>
      <c r="BG122" s="300"/>
      <c r="BH122" s="301"/>
      <c r="BI122" s="301"/>
      <c r="BJ122" s="301"/>
      <c r="BK122" s="301"/>
      <c r="BL122" s="301"/>
      <c r="BM122" s="301"/>
      <c r="BN122" s="301"/>
      <c r="BO122" s="301"/>
      <c r="BP122" s="301"/>
      <c r="BQ122" s="301"/>
      <c r="BR122" s="301"/>
      <c r="BS122" s="301"/>
      <c r="BT122" s="302"/>
      <c r="BU122" s="303"/>
      <c r="BV122" s="304"/>
      <c r="BW122" s="304"/>
      <c r="BX122" s="304"/>
      <c r="BY122" s="304"/>
      <c r="BZ122" s="304"/>
      <c r="CA122" s="304"/>
      <c r="CB122" s="304"/>
      <c r="CC122" s="304"/>
      <c r="CD122" s="304"/>
      <c r="CE122" s="304"/>
      <c r="CF122" s="304"/>
      <c r="CG122" s="304"/>
      <c r="CH122" s="305"/>
      <c r="CI122" s="279">
        <f t="shared" si="0"/>
        <v>0</v>
      </c>
      <c r="CJ122" s="280"/>
      <c r="CK122" s="280"/>
      <c r="CL122" s="280"/>
      <c r="CM122" s="280"/>
      <c r="CN122" s="280"/>
      <c r="CO122" s="280"/>
      <c r="CP122" s="280"/>
      <c r="CQ122" s="280"/>
      <c r="CR122" s="280"/>
      <c r="CS122" s="280"/>
      <c r="CT122" s="280"/>
      <c r="CU122" s="280"/>
      <c r="CV122" s="280"/>
      <c r="CW122" s="280"/>
      <c r="CX122" s="280"/>
      <c r="CY122" s="280"/>
      <c r="CZ122" s="280"/>
      <c r="DA122" s="280"/>
      <c r="DB122" s="280"/>
      <c r="DC122" s="280"/>
      <c r="DD122" s="281"/>
      <c r="DE122" s="282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4"/>
    </row>
    <row r="123" spans="4:124" ht="18" customHeight="1">
      <c r="D123" s="258"/>
      <c r="E123" s="259"/>
      <c r="F123" s="259"/>
      <c r="G123" s="259"/>
      <c r="H123" s="259"/>
      <c r="I123" s="259"/>
      <c r="J123" s="260" t="s">
        <v>33</v>
      </c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88"/>
      <c r="BH123" s="288"/>
      <c r="BI123" s="288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  <c r="BU123" s="289"/>
      <c r="BV123" s="289"/>
      <c r="BW123" s="289"/>
      <c r="BX123" s="289"/>
      <c r="BY123" s="289"/>
      <c r="BZ123" s="289"/>
      <c r="CA123" s="289"/>
      <c r="CB123" s="289"/>
      <c r="CC123" s="289"/>
      <c r="CD123" s="289"/>
      <c r="CE123" s="289"/>
      <c r="CF123" s="289"/>
      <c r="CG123" s="289"/>
      <c r="CH123" s="290"/>
      <c r="CI123" s="285">
        <f>SUM(CI109:DD122)</f>
        <v>1300000</v>
      </c>
      <c r="CJ123" s="286"/>
      <c r="CK123" s="286"/>
      <c r="CL123" s="286"/>
      <c r="CM123" s="286"/>
      <c r="CN123" s="286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6"/>
      <c r="DB123" s="286"/>
      <c r="DC123" s="286"/>
      <c r="DD123" s="287"/>
      <c r="DE123" s="252"/>
      <c r="DF123" s="253"/>
      <c r="DG123" s="253"/>
      <c r="DH123" s="253"/>
      <c r="DI123" s="253"/>
      <c r="DJ123" s="253"/>
      <c r="DK123" s="253"/>
      <c r="DL123" s="253"/>
      <c r="DM123" s="253"/>
      <c r="DN123" s="253"/>
      <c r="DO123" s="253"/>
      <c r="DP123" s="253"/>
      <c r="DQ123" s="253"/>
      <c r="DR123" s="253"/>
      <c r="DS123" s="253"/>
      <c r="DT123" s="254"/>
    </row>
    <row r="124" spans="4:124" ht="9.75" customHeight="1">
      <c r="D124" s="6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</row>
    <row r="125" spans="4:124" ht="17.25" customHeight="1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65" t="s">
        <v>53</v>
      </c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5" t="s">
        <v>48</v>
      </c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49" t="s">
        <v>49</v>
      </c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1"/>
      <c r="CY125" s="49" t="s">
        <v>50</v>
      </c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1"/>
    </row>
    <row r="126" spans="4:124" ht="18" customHeight="1">
      <c r="D126" s="45"/>
      <c r="E126" s="45"/>
      <c r="F126" s="45"/>
      <c r="G126" s="45"/>
      <c r="H126" s="45"/>
      <c r="I126" s="45"/>
      <c r="J126" s="58"/>
      <c r="K126" s="58"/>
      <c r="L126" s="58"/>
      <c r="M126" s="58"/>
      <c r="N126" s="58"/>
      <c r="O126" s="58"/>
      <c r="P126" s="41"/>
      <c r="Q126" s="41"/>
      <c r="R126" s="41"/>
      <c r="S126" s="41"/>
      <c r="T126" s="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76">
        <v>10</v>
      </c>
      <c r="AL126" s="77"/>
      <c r="AM126" s="77"/>
      <c r="AN126" s="77"/>
      <c r="AO126" s="78" t="s">
        <v>18</v>
      </c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9"/>
      <c r="BG126" s="419">
        <f>+CC126+CY126</f>
        <v>880000</v>
      </c>
      <c r="BH126" s="420"/>
      <c r="BI126" s="420"/>
      <c r="BJ126" s="420"/>
      <c r="BK126" s="420"/>
      <c r="BL126" s="420"/>
      <c r="BM126" s="420"/>
      <c r="BN126" s="420"/>
      <c r="BO126" s="420"/>
      <c r="BP126" s="420"/>
      <c r="BQ126" s="420"/>
      <c r="BR126" s="420"/>
      <c r="BS126" s="420"/>
      <c r="BT126" s="420"/>
      <c r="BU126" s="420"/>
      <c r="BV126" s="420"/>
      <c r="BW126" s="420"/>
      <c r="BX126" s="420"/>
      <c r="BY126" s="420"/>
      <c r="BZ126" s="420"/>
      <c r="CA126" s="420"/>
      <c r="CB126" s="421"/>
      <c r="CC126" s="422">
        <f>(SUMIF($AP$109:$BA$122,"10％",$CI$109:$DD$122))</f>
        <v>800000</v>
      </c>
      <c r="CD126" s="423"/>
      <c r="CE126" s="423"/>
      <c r="CF126" s="423"/>
      <c r="CG126" s="423"/>
      <c r="CH126" s="423"/>
      <c r="CI126" s="423"/>
      <c r="CJ126" s="423"/>
      <c r="CK126" s="423"/>
      <c r="CL126" s="423"/>
      <c r="CM126" s="423"/>
      <c r="CN126" s="423"/>
      <c r="CO126" s="423"/>
      <c r="CP126" s="423"/>
      <c r="CQ126" s="423"/>
      <c r="CR126" s="423"/>
      <c r="CS126" s="423"/>
      <c r="CT126" s="423"/>
      <c r="CU126" s="423"/>
      <c r="CV126" s="423"/>
      <c r="CW126" s="423"/>
      <c r="CX126" s="424"/>
      <c r="CY126" s="422">
        <f>IF(DV130="切捨て",ROUNDDOWN(CC126*10%,0),ROUND(CC126*10%,0))</f>
        <v>80000</v>
      </c>
      <c r="CZ126" s="423"/>
      <c r="DA126" s="423"/>
      <c r="DB126" s="423"/>
      <c r="DC126" s="423"/>
      <c r="DD126" s="423"/>
      <c r="DE126" s="423"/>
      <c r="DF126" s="423"/>
      <c r="DG126" s="423"/>
      <c r="DH126" s="423"/>
      <c r="DI126" s="423"/>
      <c r="DJ126" s="423"/>
      <c r="DK126" s="423"/>
      <c r="DL126" s="423"/>
      <c r="DM126" s="423"/>
      <c r="DN126" s="423"/>
      <c r="DO126" s="423"/>
      <c r="DP126" s="423"/>
      <c r="DQ126" s="423"/>
      <c r="DR126" s="423"/>
      <c r="DS126" s="423"/>
      <c r="DT126" s="424"/>
    </row>
    <row r="127" spans="4:124" ht="18" customHeight="1">
      <c r="D127" s="45"/>
      <c r="E127" s="45"/>
      <c r="F127" s="45"/>
      <c r="G127" s="45"/>
      <c r="H127" s="45"/>
      <c r="I127" s="45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76">
        <v>8</v>
      </c>
      <c r="AL127" s="77"/>
      <c r="AM127" s="77"/>
      <c r="AN127" s="77"/>
      <c r="AO127" s="78" t="s">
        <v>34</v>
      </c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9"/>
      <c r="BG127" s="419">
        <f>+CC127+CY127</f>
        <v>0</v>
      </c>
      <c r="BH127" s="420"/>
      <c r="BI127" s="420"/>
      <c r="BJ127" s="420"/>
      <c r="BK127" s="420"/>
      <c r="BL127" s="420"/>
      <c r="BM127" s="420"/>
      <c r="BN127" s="420"/>
      <c r="BO127" s="420"/>
      <c r="BP127" s="420"/>
      <c r="BQ127" s="420"/>
      <c r="BR127" s="420"/>
      <c r="BS127" s="420"/>
      <c r="BT127" s="420"/>
      <c r="BU127" s="420"/>
      <c r="BV127" s="420"/>
      <c r="BW127" s="420"/>
      <c r="BX127" s="420"/>
      <c r="BY127" s="420"/>
      <c r="BZ127" s="420"/>
      <c r="CA127" s="420"/>
      <c r="CB127" s="421"/>
      <c r="CC127" s="422">
        <f>(SUMIF($AP$109:$BA$122,"８％（軽減税率）",$CI$109:$DD$122))</f>
        <v>0</v>
      </c>
      <c r="CD127" s="423"/>
      <c r="CE127" s="423"/>
      <c r="CF127" s="423"/>
      <c r="CG127" s="423"/>
      <c r="CH127" s="423"/>
      <c r="CI127" s="423"/>
      <c r="CJ127" s="423"/>
      <c r="CK127" s="423"/>
      <c r="CL127" s="423"/>
      <c r="CM127" s="423"/>
      <c r="CN127" s="423"/>
      <c r="CO127" s="423"/>
      <c r="CP127" s="423"/>
      <c r="CQ127" s="423"/>
      <c r="CR127" s="423"/>
      <c r="CS127" s="423"/>
      <c r="CT127" s="423"/>
      <c r="CU127" s="423"/>
      <c r="CV127" s="423"/>
      <c r="CW127" s="423"/>
      <c r="CX127" s="424"/>
      <c r="CY127" s="422">
        <f>IF(DV130="切捨て",ROUNDDOWN(CC127*8%,0),ROUND(CC127*8%,0))</f>
        <v>0</v>
      </c>
      <c r="CZ127" s="423"/>
      <c r="DA127" s="423"/>
      <c r="DB127" s="423"/>
      <c r="DC127" s="423"/>
      <c r="DD127" s="423"/>
      <c r="DE127" s="423"/>
      <c r="DF127" s="423"/>
      <c r="DG127" s="423"/>
      <c r="DH127" s="423"/>
      <c r="DI127" s="423"/>
      <c r="DJ127" s="423"/>
      <c r="DK127" s="423"/>
      <c r="DL127" s="423"/>
      <c r="DM127" s="423"/>
      <c r="DN127" s="423"/>
      <c r="DO127" s="423"/>
      <c r="DP127" s="423"/>
      <c r="DQ127" s="423"/>
      <c r="DR127" s="423"/>
      <c r="DS127" s="423"/>
      <c r="DT127" s="424"/>
    </row>
    <row r="128" spans="4:124" ht="18" customHeight="1">
      <c r="D128" s="45"/>
      <c r="E128" s="45"/>
      <c r="F128" s="45"/>
      <c r="G128" s="45"/>
      <c r="H128" s="45"/>
      <c r="I128" s="45"/>
      <c r="J128" s="58"/>
      <c r="K128" s="58"/>
      <c r="L128" s="58"/>
      <c r="M128" s="58"/>
      <c r="N128" s="58"/>
      <c r="O128" s="58"/>
      <c r="P128" s="41"/>
      <c r="Q128" s="41"/>
      <c r="R128" s="41"/>
      <c r="S128" s="41"/>
      <c r="T128" s="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76">
        <v>8</v>
      </c>
      <c r="AL128" s="77"/>
      <c r="AM128" s="77"/>
      <c r="AN128" s="77"/>
      <c r="AO128" s="78" t="s">
        <v>18</v>
      </c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9"/>
      <c r="BG128" s="422">
        <f>+CC128+CY128</f>
        <v>540000</v>
      </c>
      <c r="BH128" s="423"/>
      <c r="BI128" s="423"/>
      <c r="BJ128" s="423"/>
      <c r="BK128" s="423"/>
      <c r="BL128" s="423"/>
      <c r="BM128" s="423"/>
      <c r="BN128" s="423"/>
      <c r="BO128" s="423"/>
      <c r="BP128" s="423"/>
      <c r="BQ128" s="423"/>
      <c r="BR128" s="423"/>
      <c r="BS128" s="423"/>
      <c r="BT128" s="423"/>
      <c r="BU128" s="423"/>
      <c r="BV128" s="423"/>
      <c r="BW128" s="423"/>
      <c r="BX128" s="423"/>
      <c r="BY128" s="423"/>
      <c r="BZ128" s="423"/>
      <c r="CA128" s="423"/>
      <c r="CB128" s="424"/>
      <c r="CC128" s="422">
        <f>SUMIF($AP$109:$BA$122,"８％",$CI$109:$DD$122)</f>
        <v>500000</v>
      </c>
      <c r="CD128" s="423"/>
      <c r="CE128" s="423"/>
      <c r="CF128" s="423"/>
      <c r="CG128" s="423"/>
      <c r="CH128" s="423"/>
      <c r="CI128" s="423"/>
      <c r="CJ128" s="423"/>
      <c r="CK128" s="423"/>
      <c r="CL128" s="423"/>
      <c r="CM128" s="423"/>
      <c r="CN128" s="423"/>
      <c r="CO128" s="423"/>
      <c r="CP128" s="423"/>
      <c r="CQ128" s="423"/>
      <c r="CR128" s="423"/>
      <c r="CS128" s="423"/>
      <c r="CT128" s="423"/>
      <c r="CU128" s="423"/>
      <c r="CV128" s="423"/>
      <c r="CW128" s="423"/>
      <c r="CX128" s="424"/>
      <c r="CY128" s="422">
        <f>IF(DV130="切捨て",ROUNDDOWN(CC128*8%,0),ROUND(CC128*8%,0))</f>
        <v>40000</v>
      </c>
      <c r="CZ128" s="423"/>
      <c r="DA128" s="423"/>
      <c r="DB128" s="423"/>
      <c r="DC128" s="423"/>
      <c r="DD128" s="423"/>
      <c r="DE128" s="423"/>
      <c r="DF128" s="423"/>
      <c r="DG128" s="423"/>
      <c r="DH128" s="423"/>
      <c r="DI128" s="423"/>
      <c r="DJ128" s="423"/>
      <c r="DK128" s="423"/>
      <c r="DL128" s="423"/>
      <c r="DM128" s="423"/>
      <c r="DN128" s="423"/>
      <c r="DO128" s="423"/>
      <c r="DP128" s="423"/>
      <c r="DQ128" s="423"/>
      <c r="DR128" s="423"/>
      <c r="DS128" s="423"/>
      <c r="DT128" s="424"/>
    </row>
    <row r="129" spans="4:126" ht="18" customHeight="1"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80" t="s">
        <v>39</v>
      </c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9"/>
      <c r="BG129" s="419">
        <f>+CC129+CY129</f>
        <v>0</v>
      </c>
      <c r="BH129" s="420"/>
      <c r="BI129" s="420"/>
      <c r="BJ129" s="420"/>
      <c r="BK129" s="420"/>
      <c r="BL129" s="420"/>
      <c r="BM129" s="420"/>
      <c r="BN129" s="420"/>
      <c r="BO129" s="420"/>
      <c r="BP129" s="420"/>
      <c r="BQ129" s="420"/>
      <c r="BR129" s="420"/>
      <c r="BS129" s="420"/>
      <c r="BT129" s="420"/>
      <c r="BU129" s="420"/>
      <c r="BV129" s="420"/>
      <c r="BW129" s="420"/>
      <c r="BX129" s="420"/>
      <c r="BY129" s="420"/>
      <c r="BZ129" s="420"/>
      <c r="CA129" s="420"/>
      <c r="CB129" s="421"/>
      <c r="CC129" s="419">
        <f>SUMIF($AP$109:$BA$122,"非課税",$CI$109:$DD$122)+SUMIF($AP$109:$BA$122,"不課税",$CI$109:$DD$122)</f>
        <v>0</v>
      </c>
      <c r="CD129" s="420"/>
      <c r="CE129" s="420"/>
      <c r="CF129" s="420"/>
      <c r="CG129" s="420"/>
      <c r="CH129" s="420"/>
      <c r="CI129" s="420"/>
      <c r="CJ129" s="420"/>
      <c r="CK129" s="420"/>
      <c r="CL129" s="420"/>
      <c r="CM129" s="420"/>
      <c r="CN129" s="420"/>
      <c r="CO129" s="420"/>
      <c r="CP129" s="420"/>
      <c r="CQ129" s="420"/>
      <c r="CR129" s="420"/>
      <c r="CS129" s="420"/>
      <c r="CT129" s="420"/>
      <c r="CU129" s="420"/>
      <c r="CV129" s="420"/>
      <c r="CW129" s="420"/>
      <c r="CX129" s="421"/>
      <c r="CY129" s="422">
        <v>0</v>
      </c>
      <c r="CZ129" s="423"/>
      <c r="DA129" s="423"/>
      <c r="DB129" s="423"/>
      <c r="DC129" s="423"/>
      <c r="DD129" s="423"/>
      <c r="DE129" s="423"/>
      <c r="DF129" s="423"/>
      <c r="DG129" s="423"/>
      <c r="DH129" s="423"/>
      <c r="DI129" s="423"/>
      <c r="DJ129" s="423"/>
      <c r="DK129" s="423"/>
      <c r="DL129" s="423"/>
      <c r="DM129" s="423"/>
      <c r="DN129" s="423"/>
      <c r="DO129" s="423"/>
      <c r="DP129" s="423"/>
      <c r="DQ129" s="423"/>
      <c r="DR129" s="423"/>
      <c r="DS129" s="423"/>
      <c r="DT129" s="424"/>
    </row>
    <row r="130" spans="4:126" ht="18" customHeight="1">
      <c r="D130" s="14"/>
      <c r="E130" s="14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75" t="s">
        <v>38</v>
      </c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419">
        <f>SUM(BG126:CB129)</f>
        <v>1420000</v>
      </c>
      <c r="BH130" s="420"/>
      <c r="BI130" s="420"/>
      <c r="BJ130" s="420"/>
      <c r="BK130" s="420"/>
      <c r="BL130" s="420"/>
      <c r="BM130" s="420"/>
      <c r="BN130" s="420"/>
      <c r="BO130" s="420"/>
      <c r="BP130" s="420"/>
      <c r="BQ130" s="420"/>
      <c r="BR130" s="420"/>
      <c r="BS130" s="420"/>
      <c r="BT130" s="420"/>
      <c r="BU130" s="420"/>
      <c r="BV130" s="420"/>
      <c r="BW130" s="420"/>
      <c r="BX130" s="420"/>
      <c r="BY130" s="420"/>
      <c r="BZ130" s="420"/>
      <c r="CA130" s="420"/>
      <c r="CB130" s="421"/>
      <c r="CC130" s="419">
        <f>SUM(CC126:CX129)</f>
        <v>1300000</v>
      </c>
      <c r="CD130" s="420"/>
      <c r="CE130" s="420"/>
      <c r="CF130" s="420"/>
      <c r="CG130" s="420"/>
      <c r="CH130" s="420"/>
      <c r="CI130" s="420"/>
      <c r="CJ130" s="420"/>
      <c r="CK130" s="420"/>
      <c r="CL130" s="420"/>
      <c r="CM130" s="420"/>
      <c r="CN130" s="420"/>
      <c r="CO130" s="420"/>
      <c r="CP130" s="420"/>
      <c r="CQ130" s="420"/>
      <c r="CR130" s="420"/>
      <c r="CS130" s="420"/>
      <c r="CT130" s="420"/>
      <c r="CU130" s="420"/>
      <c r="CV130" s="420"/>
      <c r="CW130" s="420"/>
      <c r="CX130" s="421"/>
      <c r="CY130" s="419">
        <f>SUM(CY126:DT129)</f>
        <v>120000</v>
      </c>
      <c r="CZ130" s="420"/>
      <c r="DA130" s="420"/>
      <c r="DB130" s="420"/>
      <c r="DC130" s="420"/>
      <c r="DD130" s="420"/>
      <c r="DE130" s="420"/>
      <c r="DF130" s="420"/>
      <c r="DG130" s="420"/>
      <c r="DH130" s="420"/>
      <c r="DI130" s="420"/>
      <c r="DJ130" s="420"/>
      <c r="DK130" s="420"/>
      <c r="DL130" s="420"/>
      <c r="DM130" s="420"/>
      <c r="DN130" s="420"/>
      <c r="DO130" s="420"/>
      <c r="DP130" s="420"/>
      <c r="DQ130" s="420"/>
      <c r="DR130" s="420"/>
      <c r="DS130" s="420"/>
      <c r="DT130" s="421"/>
      <c r="DV130" s="40"/>
    </row>
    <row r="131" spans="4:126" ht="18" customHeight="1"/>
    <row r="132" spans="4:126" ht="18" customHeight="1"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</row>
    <row r="133" spans="4:126" ht="18" customHeight="1"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</row>
    <row r="134" spans="4:126" ht="18" customHeight="1"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</row>
    <row r="135" spans="4:126" ht="18" customHeight="1"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</row>
    <row r="136" spans="4:126" ht="18" customHeight="1"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</row>
    <row r="137" spans="4:126" ht="18" customHeight="1"/>
    <row r="138" spans="4:126" ht="18" customHeight="1"/>
    <row r="139" spans="4:126" ht="18" customHeight="1"/>
    <row r="140" spans="4:126" ht="18" customHeight="1"/>
    <row r="141" spans="4:126" ht="18" customHeight="1"/>
    <row r="142" spans="4:126" ht="18" customHeight="1"/>
    <row r="143" spans="4:126" ht="18" customHeight="1"/>
    <row r="144" spans="4:126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165" ht="5.0999999999999996" customHeight="1"/>
    <row r="166" ht="5.0999999999999996" customHeight="1"/>
    <row r="167" ht="5.0999999999999996" customHeight="1"/>
    <row r="168" ht="5.0999999999999996" customHeight="1"/>
    <row r="169" ht="5.0999999999999996" customHeight="1"/>
    <row r="170" ht="5.0999999999999996" customHeight="1"/>
    <row r="171" ht="5.0999999999999996" customHeight="1"/>
    <row r="172" ht="5.0999999999999996" customHeight="1"/>
    <row r="173" ht="5.0999999999999996" customHeight="1"/>
    <row r="174" ht="5.0999999999999996" customHeight="1"/>
    <row r="175" ht="5.0999999999999996" customHeight="1"/>
    <row r="176" ht="5.0999999999999996" customHeight="1"/>
    <row r="177" ht="5.0999999999999996" customHeight="1"/>
    <row r="178" ht="5.0999999999999996" customHeight="1"/>
    <row r="179" ht="5.0999999999999996" customHeight="1"/>
    <row r="180" ht="5.0999999999999996" customHeight="1"/>
    <row r="181" ht="5.0999999999999996" customHeight="1"/>
    <row r="182" ht="5.0999999999999996" customHeight="1"/>
    <row r="183" ht="5.0999999999999996" customHeight="1"/>
    <row r="184" ht="5.0999999999999996" customHeight="1"/>
    <row r="185" ht="5.0999999999999996" customHeight="1"/>
    <row r="186" ht="5.0999999999999996" customHeight="1"/>
    <row r="187" ht="5.0999999999999996" customHeight="1"/>
    <row r="188" ht="5.0999999999999996" customHeight="1"/>
    <row r="189" ht="5.0999999999999996" customHeight="1"/>
    <row r="190" ht="5.0999999999999996" customHeight="1"/>
    <row r="191" ht="5.0999999999999996" customHeight="1"/>
    <row r="192" ht="5.0999999999999996" customHeight="1"/>
    <row r="193" ht="5.0999999999999996" customHeight="1"/>
    <row r="194" ht="5.0999999999999996" customHeight="1"/>
    <row r="195" ht="5.0999999999999996" customHeight="1"/>
    <row r="196" ht="5.0999999999999996" customHeight="1"/>
    <row r="197" ht="5.0999999999999996" customHeight="1"/>
    <row r="198" ht="5.0999999999999996" customHeight="1"/>
    <row r="199" ht="5.0999999999999996" customHeight="1"/>
    <row r="200" ht="5.0999999999999996" customHeight="1"/>
    <row r="201" ht="5.0999999999999996" customHeight="1"/>
    <row r="202" ht="5.0999999999999996" customHeight="1"/>
    <row r="203" ht="5.0999999999999996" customHeight="1"/>
    <row r="204" ht="5.0999999999999996" customHeight="1"/>
    <row r="205" ht="5.0999999999999996" customHeight="1"/>
    <row r="206" ht="5.0999999999999996" customHeight="1"/>
    <row r="207" ht="5.0999999999999996" customHeight="1"/>
    <row r="208" ht="5.0999999999999996" customHeight="1"/>
    <row r="209" ht="5.0999999999999996" customHeight="1"/>
    <row r="210" ht="5.0999999999999996" customHeight="1"/>
    <row r="211" ht="5.0999999999999996" customHeight="1"/>
    <row r="212" ht="5.0999999999999996" customHeight="1"/>
    <row r="213" ht="5.0999999999999996" customHeight="1"/>
    <row r="214" ht="5.0999999999999996" customHeight="1"/>
    <row r="215" ht="5.0999999999999996" customHeight="1"/>
    <row r="216" ht="5.0999999999999996" customHeight="1"/>
    <row r="217" ht="5.0999999999999996" customHeight="1"/>
    <row r="218" ht="5.0999999999999996" customHeight="1"/>
    <row r="219" ht="5.0999999999999996" customHeight="1"/>
    <row r="220" ht="5.0999999999999996" customHeight="1"/>
    <row r="221" ht="5.0999999999999996" customHeight="1"/>
    <row r="222" ht="5.0999999999999996" customHeight="1"/>
    <row r="223" ht="5.0999999999999996" customHeight="1"/>
    <row r="224" ht="5.0999999999999996" customHeight="1"/>
    <row r="225" ht="5.0999999999999996" customHeight="1"/>
    <row r="226" ht="5.0999999999999996" customHeight="1"/>
    <row r="227" ht="5.0999999999999996" customHeight="1"/>
    <row r="228" ht="5.0999999999999996" customHeight="1"/>
    <row r="229" ht="5.0999999999999996" customHeight="1"/>
    <row r="230" ht="5.0999999999999996" customHeight="1"/>
    <row r="231" ht="5.0999999999999996" customHeight="1"/>
    <row r="232" ht="5.0999999999999996" customHeight="1"/>
    <row r="233" ht="5.0999999999999996" customHeight="1"/>
    <row r="234" ht="5.0999999999999996" customHeight="1"/>
    <row r="235" ht="5.0999999999999996" customHeight="1"/>
    <row r="236" ht="5.0999999999999996" customHeight="1"/>
    <row r="237" ht="5.0999999999999996" customHeight="1"/>
    <row r="238" ht="5.0999999999999996" customHeight="1"/>
    <row r="239" ht="5.0999999999999996" customHeight="1"/>
    <row r="240" ht="5.0999999999999996" customHeight="1"/>
    <row r="241" ht="5.0999999999999996" customHeight="1"/>
    <row r="242" ht="5.0999999999999996" customHeight="1"/>
    <row r="243" ht="5.0999999999999996" customHeight="1"/>
    <row r="244" ht="5.0999999999999996" customHeight="1"/>
    <row r="245" ht="5.0999999999999996" customHeight="1"/>
    <row r="246" ht="5.0999999999999996" customHeight="1"/>
    <row r="247" ht="5.0999999999999996" customHeight="1"/>
    <row r="248" ht="5.0999999999999996" customHeight="1"/>
    <row r="249" ht="5.0999999999999996" customHeight="1"/>
    <row r="250" ht="5.0999999999999996" customHeight="1"/>
    <row r="251" ht="5.0999999999999996" customHeight="1"/>
    <row r="252" ht="5.0999999999999996" customHeight="1"/>
    <row r="253" ht="5.0999999999999996" customHeight="1"/>
    <row r="254" ht="5.0999999999999996" customHeight="1"/>
    <row r="255" ht="5.0999999999999996" customHeight="1"/>
    <row r="256" ht="5.0999999999999996" customHeight="1"/>
    <row r="257" ht="5.0999999999999996" customHeight="1"/>
    <row r="258" ht="5.0999999999999996" customHeight="1"/>
    <row r="259" ht="5.0999999999999996" customHeight="1"/>
    <row r="260" ht="5.0999999999999996" customHeight="1"/>
    <row r="261" ht="5.0999999999999996" customHeight="1"/>
    <row r="262" ht="5.0999999999999996" customHeight="1"/>
    <row r="263" ht="5.0999999999999996" customHeight="1"/>
    <row r="264" ht="5.0999999999999996" customHeight="1"/>
    <row r="265" ht="5.0999999999999996" customHeight="1"/>
    <row r="266" ht="5.0999999999999996" customHeight="1"/>
    <row r="267" ht="5.0999999999999996" customHeight="1"/>
    <row r="268" ht="5.0999999999999996" customHeight="1"/>
    <row r="269" ht="5.0999999999999996" customHeight="1"/>
    <row r="270" ht="5.0999999999999996" customHeight="1"/>
    <row r="271" ht="5.0999999999999996" customHeight="1"/>
    <row r="272" ht="5.0999999999999996" customHeight="1"/>
    <row r="273" ht="5.0999999999999996" customHeight="1"/>
    <row r="274" ht="5.0999999999999996" customHeight="1"/>
    <row r="275" ht="5.0999999999999996" customHeight="1"/>
    <row r="276" ht="5.0999999999999996" customHeight="1"/>
    <row r="277" ht="5.0999999999999996" customHeight="1"/>
    <row r="278" ht="5.0999999999999996" customHeight="1"/>
    <row r="279" ht="5.0999999999999996" customHeight="1"/>
    <row r="280" ht="5.0999999999999996" customHeight="1"/>
    <row r="281" ht="5.0999999999999996" customHeight="1"/>
    <row r="282" ht="5.0999999999999996" customHeight="1"/>
    <row r="283" ht="5.0999999999999996" customHeight="1"/>
    <row r="284" ht="5.0999999999999996" customHeight="1"/>
    <row r="285" ht="5.0999999999999996" customHeight="1"/>
    <row r="286" ht="5.0999999999999996" customHeight="1"/>
    <row r="287" ht="5.0999999999999996" customHeight="1"/>
    <row r="288" ht="5.0999999999999996" customHeight="1"/>
    <row r="289" ht="5.0999999999999996" customHeight="1"/>
    <row r="290" ht="5.0999999999999996" customHeight="1"/>
    <row r="291" ht="5.0999999999999996" customHeight="1"/>
    <row r="292" ht="5.0999999999999996" customHeight="1"/>
    <row r="293" ht="5.0999999999999996" customHeight="1"/>
    <row r="294" ht="5.0999999999999996" customHeight="1"/>
    <row r="295" ht="5.0999999999999996" customHeight="1"/>
    <row r="296" ht="5.0999999999999996" customHeight="1"/>
    <row r="297" ht="5.0999999999999996" customHeight="1"/>
    <row r="298" ht="5.0999999999999996" customHeight="1"/>
    <row r="299" ht="5.0999999999999996" customHeight="1"/>
    <row r="300" ht="5.0999999999999996" customHeight="1"/>
    <row r="301" ht="5.0999999999999996" customHeight="1"/>
    <row r="302" ht="5.0999999999999996" customHeight="1"/>
    <row r="303" ht="5.0999999999999996" customHeight="1"/>
    <row r="304" ht="5.0999999999999996" customHeight="1"/>
    <row r="305" ht="5.0999999999999996" customHeight="1"/>
    <row r="306" ht="5.0999999999999996" customHeight="1"/>
    <row r="307" ht="5.0999999999999996" customHeight="1"/>
    <row r="308" ht="5.0999999999999996" customHeight="1"/>
    <row r="309" ht="5.0999999999999996" customHeight="1"/>
    <row r="310" ht="5.0999999999999996" customHeight="1"/>
    <row r="311" ht="5.0999999999999996" customHeight="1"/>
    <row r="312" ht="5.0999999999999996" customHeight="1"/>
    <row r="313" ht="5.0999999999999996" customHeight="1"/>
    <row r="314" ht="5.0999999999999996" customHeight="1"/>
    <row r="315" ht="5.0999999999999996" customHeight="1"/>
    <row r="316" ht="5.0999999999999996" customHeight="1"/>
    <row r="317" ht="5.0999999999999996" customHeight="1"/>
    <row r="318" ht="5.0999999999999996" customHeight="1"/>
    <row r="319" ht="5.0999999999999996" customHeight="1"/>
    <row r="320" ht="5.0999999999999996" customHeight="1"/>
    <row r="321" ht="5.0999999999999996" customHeight="1"/>
    <row r="322" ht="5.0999999999999996" customHeight="1"/>
    <row r="323" ht="5.0999999999999996" customHeight="1"/>
    <row r="324" ht="5.0999999999999996" customHeight="1"/>
    <row r="325" ht="5.0999999999999996" customHeight="1"/>
    <row r="326" ht="5.0999999999999996" customHeight="1"/>
    <row r="327" ht="5.0999999999999996" customHeight="1"/>
    <row r="328" ht="5.0999999999999996" customHeight="1"/>
    <row r="329" ht="5.0999999999999996" customHeight="1"/>
    <row r="330" ht="5.0999999999999996" customHeight="1"/>
    <row r="331" ht="5.0999999999999996" customHeight="1"/>
    <row r="332" ht="5.0999999999999996" customHeight="1"/>
    <row r="333" ht="5.0999999999999996" customHeight="1"/>
    <row r="334" ht="5.0999999999999996" customHeight="1"/>
    <row r="335" ht="5.0999999999999996" customHeight="1"/>
    <row r="336" ht="5.0999999999999996" customHeight="1"/>
    <row r="337" ht="5.0999999999999996" customHeight="1"/>
    <row r="338" ht="5.0999999999999996" customHeight="1"/>
    <row r="339" ht="5.0999999999999996" customHeight="1"/>
    <row r="340" ht="5.0999999999999996" customHeight="1"/>
    <row r="341" ht="5.0999999999999996" customHeight="1"/>
    <row r="342" ht="5.0999999999999996" customHeight="1"/>
    <row r="343" ht="5.0999999999999996" customHeight="1"/>
    <row r="344" ht="5.0999999999999996" customHeight="1"/>
    <row r="345" ht="5.0999999999999996" customHeight="1"/>
    <row r="346" ht="5.0999999999999996" customHeight="1"/>
    <row r="347" ht="5.0999999999999996" customHeight="1"/>
    <row r="348" ht="5.0999999999999996" customHeight="1"/>
    <row r="349" ht="5.0999999999999996" customHeight="1"/>
    <row r="350" ht="5.0999999999999996" customHeight="1"/>
    <row r="351" ht="5.0999999999999996" customHeight="1"/>
    <row r="352" ht="5.0999999999999996" customHeight="1"/>
    <row r="353" ht="5.0999999999999996" customHeight="1"/>
    <row r="354" ht="5.0999999999999996" customHeight="1"/>
    <row r="355" ht="5.0999999999999996" customHeight="1"/>
    <row r="356" ht="5.0999999999999996" customHeight="1"/>
    <row r="357" ht="5.0999999999999996" customHeight="1"/>
    <row r="358" ht="5.0999999999999996" customHeight="1"/>
    <row r="359" ht="5.0999999999999996" customHeight="1"/>
    <row r="360" ht="5.0999999999999996" customHeight="1"/>
    <row r="361" ht="5.0999999999999996" customHeight="1"/>
    <row r="362" ht="5.0999999999999996" customHeight="1"/>
    <row r="363" ht="5.0999999999999996" customHeight="1"/>
    <row r="364" ht="5.0999999999999996" customHeight="1"/>
    <row r="365" ht="5.0999999999999996" customHeight="1"/>
    <row r="366" ht="5.0999999999999996" customHeight="1"/>
    <row r="367" ht="5.0999999999999996" customHeight="1"/>
    <row r="368" ht="5.0999999999999996" customHeight="1"/>
    <row r="369" ht="5.0999999999999996" customHeight="1"/>
    <row r="370" ht="5.0999999999999996" customHeight="1"/>
    <row r="371" ht="5.0999999999999996" customHeight="1"/>
    <row r="372" ht="5.0999999999999996" customHeight="1"/>
    <row r="373" ht="5.0999999999999996" customHeight="1"/>
    <row r="374" ht="5.0999999999999996" customHeight="1"/>
    <row r="375" ht="5.0999999999999996" customHeight="1"/>
    <row r="376" ht="5.0999999999999996" customHeight="1"/>
    <row r="377" ht="5.0999999999999996" customHeight="1"/>
    <row r="378" ht="5.0999999999999996" customHeight="1"/>
    <row r="379" ht="5.0999999999999996" customHeight="1"/>
    <row r="380" ht="5.0999999999999996" customHeight="1"/>
    <row r="381" ht="5.0999999999999996" customHeight="1"/>
    <row r="382" ht="5.0999999999999996" customHeight="1"/>
    <row r="383" ht="5.0999999999999996" customHeight="1"/>
    <row r="384" ht="5.0999999999999996" customHeight="1"/>
    <row r="385" ht="5.0999999999999996" customHeight="1"/>
    <row r="386" ht="5.0999999999999996" customHeight="1"/>
    <row r="387" ht="5.0999999999999996" customHeight="1"/>
    <row r="388" ht="5.0999999999999996" customHeight="1"/>
    <row r="389" ht="5.0999999999999996" customHeight="1"/>
    <row r="390" ht="5.0999999999999996" customHeight="1"/>
    <row r="391" ht="5.0999999999999996" customHeight="1"/>
    <row r="392" ht="5.0999999999999996" customHeight="1"/>
    <row r="393" ht="5.0999999999999996" customHeight="1"/>
    <row r="394" ht="5.0999999999999996" customHeight="1"/>
    <row r="395" ht="5.0999999999999996" customHeight="1"/>
    <row r="396" ht="5.0999999999999996" customHeight="1"/>
    <row r="397" ht="5.0999999999999996" customHeight="1"/>
    <row r="398" ht="5.0999999999999996" customHeight="1"/>
    <row r="399" ht="5.0999999999999996" customHeight="1"/>
    <row r="400" ht="5.0999999999999996" customHeight="1"/>
    <row r="401" ht="5.0999999999999996" customHeight="1"/>
    <row r="402" ht="5.0999999999999996" customHeight="1"/>
    <row r="403" ht="5.0999999999999996" customHeight="1"/>
    <row r="404" ht="5.0999999999999996" customHeight="1"/>
    <row r="405" ht="5.0999999999999996" customHeight="1"/>
    <row r="406" ht="5.0999999999999996" customHeight="1"/>
    <row r="407" ht="5.0999999999999996" customHeight="1"/>
    <row r="408" ht="5.0999999999999996" customHeight="1"/>
    <row r="409" ht="5.0999999999999996" customHeight="1"/>
    <row r="410" ht="5.0999999999999996" customHeight="1"/>
    <row r="411" ht="5.0999999999999996" customHeight="1"/>
    <row r="412" ht="5.0999999999999996" customHeight="1"/>
    <row r="413" ht="5.0999999999999996" customHeight="1"/>
    <row r="414" ht="5.0999999999999996" customHeight="1"/>
    <row r="415" ht="5.0999999999999996" customHeight="1"/>
    <row r="416" ht="5.0999999999999996" customHeight="1"/>
    <row r="417" ht="5.0999999999999996" customHeight="1"/>
    <row r="418" ht="5.0999999999999996" customHeight="1"/>
    <row r="419" ht="5.0999999999999996" customHeight="1"/>
    <row r="420" ht="5.0999999999999996" customHeight="1"/>
    <row r="421" ht="5.0999999999999996" customHeight="1"/>
    <row r="422" ht="5.0999999999999996" customHeight="1"/>
    <row r="423" ht="5.0999999999999996" customHeight="1"/>
    <row r="424" ht="5.0999999999999996" customHeight="1"/>
    <row r="425" ht="5.0999999999999996" customHeight="1"/>
    <row r="426" ht="5.0999999999999996" customHeight="1"/>
    <row r="427" ht="5.0999999999999996" customHeight="1"/>
    <row r="428" ht="5.0999999999999996" customHeight="1"/>
    <row r="429" ht="5.0999999999999996" customHeight="1"/>
    <row r="430" ht="5.0999999999999996" customHeight="1"/>
    <row r="431" ht="5.0999999999999996" customHeight="1"/>
    <row r="432" ht="5.0999999999999996" customHeight="1"/>
    <row r="433" ht="5.0999999999999996" customHeight="1"/>
    <row r="434" ht="5.0999999999999996" customHeight="1"/>
    <row r="435" ht="5.0999999999999996" customHeight="1"/>
    <row r="436" ht="5.0999999999999996" customHeight="1"/>
    <row r="437" ht="5.0999999999999996" customHeight="1"/>
    <row r="438" ht="5.0999999999999996" customHeight="1"/>
    <row r="439" ht="5.0999999999999996" customHeight="1"/>
    <row r="440" ht="5.0999999999999996" customHeight="1"/>
    <row r="441" ht="5.0999999999999996" customHeight="1"/>
    <row r="442" ht="5.0999999999999996" customHeight="1"/>
    <row r="443" ht="5.0999999999999996" customHeight="1"/>
    <row r="444" ht="5.0999999999999996" customHeight="1"/>
    <row r="445" ht="5.0999999999999996" customHeight="1"/>
    <row r="446" ht="5.0999999999999996" customHeight="1"/>
    <row r="447" ht="5.0999999999999996" customHeight="1"/>
    <row r="448" ht="5.0999999999999996" customHeight="1"/>
    <row r="449" ht="5.0999999999999996" customHeight="1"/>
    <row r="450" ht="5.0999999999999996" customHeight="1"/>
    <row r="451" ht="5.0999999999999996" customHeight="1"/>
    <row r="452" ht="5.0999999999999996" customHeight="1"/>
    <row r="453" ht="5.0999999999999996" customHeight="1"/>
    <row r="454" ht="5.0999999999999996" customHeight="1"/>
    <row r="455" ht="5.0999999999999996" customHeight="1"/>
    <row r="456" ht="5.0999999999999996" customHeight="1"/>
    <row r="457" ht="5.0999999999999996" customHeight="1"/>
    <row r="458" ht="5.0999999999999996" customHeight="1"/>
    <row r="459" ht="5.0999999999999996" customHeight="1"/>
    <row r="460" ht="5.0999999999999996" customHeight="1"/>
    <row r="461" ht="5.0999999999999996" customHeight="1"/>
    <row r="462" ht="5.0999999999999996" customHeight="1"/>
    <row r="463" ht="5.0999999999999996" customHeight="1"/>
    <row r="464" ht="5.0999999999999996" customHeight="1"/>
    <row r="465" ht="5.0999999999999996" customHeight="1"/>
    <row r="466" ht="5.0999999999999996" customHeight="1"/>
    <row r="467" ht="5.0999999999999996" customHeight="1"/>
    <row r="468" ht="5.0999999999999996" customHeight="1"/>
    <row r="469" ht="5.0999999999999996" customHeight="1"/>
    <row r="470" ht="5.0999999999999996" customHeight="1"/>
    <row r="471" ht="5.0999999999999996" customHeight="1"/>
    <row r="472" ht="5.0999999999999996" customHeight="1"/>
    <row r="473" ht="5.0999999999999996" customHeight="1"/>
    <row r="474" ht="5.0999999999999996" customHeight="1"/>
    <row r="475" ht="5.0999999999999996" customHeight="1"/>
    <row r="476" ht="5.0999999999999996" customHeight="1"/>
    <row r="477" ht="5.0999999999999996" customHeight="1"/>
    <row r="478" ht="5.0999999999999996" customHeight="1"/>
    <row r="479" ht="5.0999999999999996" customHeight="1"/>
    <row r="480" ht="5.0999999999999996" customHeight="1"/>
    <row r="481" ht="5.0999999999999996" customHeight="1"/>
    <row r="482" ht="5.0999999999999996" customHeight="1"/>
    <row r="483" ht="5.0999999999999996" customHeight="1"/>
    <row r="484" ht="5.0999999999999996" customHeight="1"/>
    <row r="485" ht="5.0999999999999996" customHeight="1"/>
    <row r="486" ht="5.0999999999999996" customHeight="1"/>
    <row r="487" ht="5.0999999999999996" customHeight="1"/>
    <row r="488" ht="5.0999999999999996" customHeight="1"/>
    <row r="489" ht="5.0999999999999996" customHeight="1"/>
    <row r="490" ht="5.0999999999999996" customHeight="1"/>
    <row r="491" ht="5.0999999999999996" customHeight="1"/>
    <row r="492" ht="5.0999999999999996" customHeight="1"/>
    <row r="493" ht="5.0999999999999996" customHeight="1"/>
    <row r="494" ht="5.0999999999999996" customHeight="1"/>
    <row r="495" ht="5.0999999999999996" customHeight="1"/>
    <row r="496" ht="5.0999999999999996" customHeight="1"/>
    <row r="497" ht="5.0999999999999996" customHeight="1"/>
    <row r="498" ht="5.0999999999999996" customHeight="1"/>
    <row r="499" ht="5.0999999999999996" customHeight="1"/>
    <row r="500" ht="5.0999999999999996" customHeight="1"/>
    <row r="501" ht="5.0999999999999996" customHeight="1"/>
    <row r="502" ht="5.0999999999999996" customHeight="1"/>
    <row r="503" ht="5.0999999999999996" customHeight="1"/>
    <row r="504" ht="5.0999999999999996" customHeight="1"/>
    <row r="505" ht="5.0999999999999996" customHeight="1"/>
    <row r="506" ht="5.0999999999999996" customHeight="1"/>
    <row r="507" ht="5.0999999999999996" customHeight="1"/>
    <row r="508" ht="5.0999999999999996" customHeight="1"/>
    <row r="509" ht="5.0999999999999996" customHeight="1"/>
    <row r="510" ht="5.0999999999999996" customHeight="1"/>
    <row r="511" ht="5.0999999999999996" customHeight="1"/>
    <row r="512" ht="5.0999999999999996" customHeight="1"/>
    <row r="513" ht="5.0999999999999996" customHeight="1"/>
    <row r="514" ht="5.0999999999999996" customHeight="1"/>
    <row r="515" ht="5.0999999999999996" customHeight="1"/>
    <row r="516" ht="5.0999999999999996" customHeight="1"/>
    <row r="517" ht="5.0999999999999996" customHeight="1"/>
    <row r="518" ht="5.0999999999999996" customHeight="1"/>
    <row r="519" ht="5.0999999999999996" customHeight="1"/>
    <row r="520" ht="5.0999999999999996" customHeight="1"/>
    <row r="521" ht="5.0999999999999996" customHeight="1"/>
    <row r="522" ht="5.0999999999999996" customHeight="1"/>
    <row r="523" ht="5.0999999999999996" customHeight="1"/>
    <row r="524" ht="5.0999999999999996" customHeight="1"/>
    <row r="525" ht="5.0999999999999996" customHeight="1"/>
    <row r="526" ht="5.0999999999999996" customHeight="1"/>
    <row r="527" ht="5.0999999999999996" customHeight="1"/>
    <row r="528" ht="5.0999999999999996" customHeight="1"/>
    <row r="529" ht="5.0999999999999996" customHeight="1"/>
    <row r="530" ht="5.0999999999999996" customHeight="1"/>
    <row r="531" ht="5.0999999999999996" customHeight="1"/>
    <row r="532" ht="5.0999999999999996" customHeight="1"/>
    <row r="533" ht="5.0999999999999996" customHeight="1"/>
    <row r="534" ht="5.0999999999999996" customHeight="1"/>
    <row r="535" ht="5.0999999999999996" customHeight="1"/>
    <row r="536" ht="5.0999999999999996" customHeight="1"/>
    <row r="537" ht="5.0999999999999996" customHeight="1"/>
    <row r="538" ht="5.0999999999999996" customHeight="1"/>
    <row r="539" ht="5.0999999999999996" customHeight="1"/>
    <row r="540" ht="5.0999999999999996" customHeight="1"/>
    <row r="541" ht="5.0999999999999996" customHeight="1"/>
    <row r="542" ht="5.0999999999999996" customHeight="1"/>
    <row r="543" ht="5.0999999999999996" customHeight="1"/>
    <row r="544" ht="5.0999999999999996" customHeight="1"/>
    <row r="545" ht="5.0999999999999996" customHeight="1"/>
    <row r="546" ht="5.0999999999999996" customHeight="1"/>
    <row r="547" ht="5.0999999999999996" customHeight="1"/>
    <row r="548" ht="5.0999999999999996" customHeight="1"/>
    <row r="549" ht="5.0999999999999996" customHeight="1"/>
    <row r="550" ht="5.0999999999999996" customHeight="1"/>
    <row r="551" ht="5.0999999999999996" customHeight="1"/>
    <row r="552" ht="5.0999999999999996" customHeight="1"/>
    <row r="553" ht="5.0999999999999996" customHeight="1"/>
    <row r="554" ht="5.0999999999999996" customHeight="1"/>
    <row r="555" ht="5.0999999999999996" customHeight="1"/>
    <row r="556" ht="5.0999999999999996" customHeight="1"/>
    <row r="557" ht="5.0999999999999996" customHeight="1"/>
    <row r="558" ht="5.0999999999999996" customHeight="1"/>
    <row r="559" ht="5.0999999999999996" customHeight="1"/>
    <row r="560" ht="5.0999999999999996" customHeight="1"/>
    <row r="561" ht="5.0999999999999996" customHeight="1"/>
    <row r="562" ht="5.0999999999999996" customHeight="1"/>
    <row r="563" ht="5.0999999999999996" customHeight="1"/>
    <row r="564" ht="5.0999999999999996" customHeight="1"/>
    <row r="565" ht="5.0999999999999996" customHeight="1"/>
    <row r="566" ht="5.0999999999999996" customHeight="1"/>
    <row r="567" ht="5.0999999999999996" customHeight="1"/>
    <row r="568" ht="5.0999999999999996" customHeight="1"/>
    <row r="569" ht="5.0999999999999996" customHeight="1"/>
    <row r="570" ht="5.0999999999999996" customHeight="1"/>
    <row r="571" ht="5.0999999999999996" customHeight="1"/>
    <row r="572" ht="5.0999999999999996" customHeight="1"/>
    <row r="573" ht="5.0999999999999996" customHeight="1"/>
    <row r="574" ht="5.0999999999999996" customHeight="1"/>
    <row r="575" ht="5.0999999999999996" customHeight="1"/>
    <row r="576" ht="5.0999999999999996" customHeight="1"/>
    <row r="577" ht="5.0999999999999996" customHeight="1"/>
    <row r="578" ht="5.0999999999999996" customHeight="1"/>
    <row r="579" ht="5.0999999999999996" customHeight="1"/>
    <row r="580" ht="5.0999999999999996" customHeight="1"/>
    <row r="581" ht="5.0999999999999996" customHeight="1"/>
    <row r="582" ht="5.0999999999999996" customHeight="1"/>
    <row r="583" ht="5.0999999999999996" customHeight="1"/>
    <row r="584" ht="5.0999999999999996" customHeight="1"/>
    <row r="585" ht="5.0999999999999996" customHeight="1"/>
    <row r="586" ht="5.0999999999999996" customHeight="1"/>
    <row r="587" ht="5.0999999999999996" customHeight="1"/>
    <row r="588" ht="5.0999999999999996" customHeight="1"/>
    <row r="589" ht="5.0999999999999996" customHeight="1"/>
    <row r="590" ht="5.0999999999999996" customHeight="1"/>
    <row r="591" ht="5.0999999999999996" customHeight="1"/>
    <row r="592" ht="5.0999999999999996" customHeight="1"/>
    <row r="593" ht="5.0999999999999996" customHeight="1"/>
    <row r="594" ht="5.0999999999999996" customHeight="1"/>
    <row r="595" ht="5.0999999999999996" customHeight="1"/>
    <row r="596" ht="5.0999999999999996" customHeight="1"/>
    <row r="597" ht="5.0999999999999996" customHeight="1"/>
    <row r="598" ht="5.0999999999999996" customHeight="1"/>
    <row r="599" ht="5.0999999999999996" customHeight="1"/>
    <row r="600" ht="5.0999999999999996" customHeight="1"/>
    <row r="601" ht="5.0999999999999996" customHeight="1"/>
    <row r="602" ht="5.0999999999999996" customHeight="1"/>
    <row r="603" ht="5.0999999999999996" customHeight="1"/>
    <row r="604" ht="5.0999999999999996" customHeight="1"/>
    <row r="605" ht="5.0999999999999996" customHeight="1"/>
    <row r="606" ht="5.0999999999999996" customHeight="1"/>
    <row r="607" ht="5.0999999999999996" customHeight="1"/>
    <row r="608" ht="5.0999999999999996" customHeight="1"/>
    <row r="609" ht="5.0999999999999996" customHeight="1"/>
    <row r="610" ht="5.0999999999999996" customHeight="1"/>
    <row r="611" ht="5.0999999999999996" customHeight="1"/>
    <row r="612" ht="5.0999999999999996" customHeight="1"/>
    <row r="613" ht="5.0999999999999996" customHeight="1"/>
    <row r="614" ht="5.0999999999999996" customHeight="1"/>
    <row r="615" ht="5.0999999999999996" customHeight="1"/>
    <row r="616" ht="5.0999999999999996" customHeight="1"/>
    <row r="617" ht="5.0999999999999996" customHeight="1"/>
    <row r="618" ht="5.0999999999999996" customHeight="1"/>
    <row r="619" ht="5.0999999999999996" customHeight="1"/>
    <row r="620" ht="5.0999999999999996" customHeight="1"/>
    <row r="621" ht="5.0999999999999996" customHeight="1"/>
    <row r="622" ht="5.0999999999999996" customHeight="1"/>
    <row r="623" ht="5.0999999999999996" customHeight="1"/>
    <row r="624" ht="5.0999999999999996" customHeight="1"/>
    <row r="625" ht="5.0999999999999996" customHeight="1"/>
    <row r="626" ht="5.0999999999999996" customHeight="1"/>
    <row r="627" ht="5.0999999999999996" customHeight="1"/>
    <row r="628" ht="5.0999999999999996" customHeight="1"/>
    <row r="629" ht="5.0999999999999996" customHeight="1"/>
    <row r="630" ht="5.0999999999999996" customHeight="1"/>
    <row r="631" ht="5.0999999999999996" customHeight="1"/>
    <row r="632" ht="5.0999999999999996" customHeight="1"/>
    <row r="633" ht="5.0999999999999996" customHeight="1"/>
    <row r="634" ht="5.0999999999999996" customHeight="1"/>
    <row r="635" ht="5.0999999999999996" customHeight="1"/>
    <row r="636" ht="5.0999999999999996" customHeight="1"/>
    <row r="637" ht="5.0999999999999996" customHeight="1"/>
    <row r="638" ht="5.0999999999999996" customHeight="1"/>
    <row r="639" ht="5.0999999999999996" customHeight="1"/>
    <row r="640" ht="5.0999999999999996" customHeight="1"/>
    <row r="641" ht="5.0999999999999996" customHeight="1"/>
    <row r="642" ht="5.0999999999999996" customHeight="1"/>
    <row r="643" ht="5.0999999999999996" customHeight="1"/>
    <row r="644" ht="5.0999999999999996" customHeight="1"/>
    <row r="645" ht="5.0999999999999996" customHeight="1"/>
    <row r="646" ht="5.0999999999999996" customHeight="1"/>
    <row r="647" ht="5.0999999999999996" customHeight="1"/>
    <row r="648" ht="5.0999999999999996" customHeight="1"/>
    <row r="649" ht="5.0999999999999996" customHeight="1"/>
    <row r="650" ht="5.0999999999999996" customHeight="1"/>
    <row r="651" ht="5.0999999999999996" customHeight="1"/>
    <row r="652" ht="5.0999999999999996" customHeight="1"/>
    <row r="653" ht="5.0999999999999996" customHeight="1"/>
    <row r="654" ht="5.0999999999999996" customHeight="1"/>
    <row r="655" ht="5.0999999999999996" customHeight="1"/>
    <row r="656" ht="5.0999999999999996" customHeight="1"/>
    <row r="657" ht="5.0999999999999996" customHeight="1"/>
    <row r="658" ht="5.0999999999999996" customHeight="1"/>
    <row r="659" ht="5.0999999999999996" customHeight="1"/>
    <row r="660" ht="5.0999999999999996" customHeight="1"/>
    <row r="661" ht="5.0999999999999996" customHeight="1"/>
    <row r="662" ht="5.0999999999999996" customHeight="1"/>
    <row r="663" ht="5.0999999999999996" customHeight="1"/>
    <row r="664" ht="5.0999999999999996" customHeight="1"/>
    <row r="665" ht="5.0999999999999996" customHeight="1"/>
    <row r="666" ht="5.0999999999999996" customHeight="1"/>
    <row r="667" ht="5.0999999999999996" customHeight="1"/>
    <row r="668" ht="5.0999999999999996" customHeight="1"/>
    <row r="669" ht="5.0999999999999996" customHeight="1"/>
    <row r="670" ht="5.0999999999999996" customHeight="1"/>
    <row r="671" ht="5.0999999999999996" customHeight="1"/>
    <row r="672" ht="5.0999999999999996" customHeight="1"/>
    <row r="673" ht="5.0999999999999996" customHeight="1"/>
    <row r="674" ht="5.0999999999999996" customHeight="1"/>
    <row r="675" ht="5.0999999999999996" customHeight="1"/>
    <row r="676" ht="5.0999999999999996" customHeight="1"/>
    <row r="677" ht="5.0999999999999996" customHeight="1"/>
    <row r="678" ht="5.0999999999999996" customHeight="1"/>
    <row r="679" ht="5.0999999999999996" customHeight="1"/>
    <row r="680" ht="5.0999999999999996" customHeight="1"/>
    <row r="681" ht="5.0999999999999996" customHeight="1"/>
    <row r="682" ht="5.0999999999999996" customHeight="1"/>
    <row r="683" ht="5.0999999999999996" customHeight="1"/>
    <row r="684" ht="5.0999999999999996" customHeight="1"/>
    <row r="685" ht="5.0999999999999996" customHeight="1"/>
    <row r="686" ht="5.0999999999999996" customHeight="1"/>
    <row r="687" ht="5.0999999999999996" customHeight="1"/>
    <row r="688" ht="5.0999999999999996" customHeight="1"/>
    <row r="689" ht="5.0999999999999996" customHeight="1"/>
    <row r="690" ht="5.0999999999999996" customHeight="1"/>
    <row r="691" ht="5.0999999999999996" customHeight="1"/>
    <row r="692" ht="5.0999999999999996" customHeight="1"/>
    <row r="693" ht="5.0999999999999996" customHeight="1"/>
    <row r="694" ht="5.0999999999999996" customHeight="1"/>
    <row r="695" ht="5.0999999999999996" customHeight="1"/>
    <row r="696" ht="5.0999999999999996" customHeight="1"/>
    <row r="697" ht="5.0999999999999996" customHeight="1"/>
    <row r="698" ht="5.0999999999999996" customHeight="1"/>
    <row r="699" ht="5.0999999999999996" customHeight="1"/>
    <row r="700" ht="5.0999999999999996" customHeight="1"/>
    <row r="701" ht="5.0999999999999996" customHeight="1"/>
    <row r="702" ht="5.0999999999999996" customHeight="1"/>
    <row r="703" ht="5.0999999999999996" customHeight="1"/>
    <row r="704" ht="5.0999999999999996" customHeight="1"/>
    <row r="705" ht="5.0999999999999996" customHeight="1"/>
    <row r="706" ht="5.0999999999999996" customHeight="1"/>
    <row r="707" ht="5.0999999999999996" customHeight="1"/>
    <row r="708" ht="5.0999999999999996" customHeight="1"/>
    <row r="709" ht="5.0999999999999996" customHeight="1"/>
    <row r="710" ht="5.0999999999999996" customHeight="1"/>
    <row r="711" ht="5.0999999999999996" customHeight="1"/>
    <row r="712" ht="5.0999999999999996" customHeight="1"/>
    <row r="713" ht="5.0999999999999996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</sheetData>
  <sheetProtection password="DDED" sheet="1" objects="1" scenarios="1" formatCells="0" selectLockedCells="1"/>
  <mergeCells count="310">
    <mergeCell ref="DG28:DJ29"/>
    <mergeCell ref="W1:BE8"/>
    <mergeCell ref="BL1:CH3"/>
    <mergeCell ref="CI1:CY3"/>
    <mergeCell ref="DC1:DK6"/>
    <mergeCell ref="AR21:AZ23"/>
    <mergeCell ref="BA21:BD26"/>
    <mergeCell ref="DG22:DJ23"/>
    <mergeCell ref="DK22:DT23"/>
    <mergeCell ref="DL1:DT6"/>
    <mergeCell ref="BL4:CH13"/>
    <mergeCell ref="CI4:CY13"/>
    <mergeCell ref="W9:BE12"/>
    <mergeCell ref="BL14:CY16"/>
    <mergeCell ref="G15:AN19"/>
    <mergeCell ref="BL17:CY26"/>
    <mergeCell ref="DG20:DJ21"/>
    <mergeCell ref="DK20:DT21"/>
    <mergeCell ref="G21:AO26"/>
    <mergeCell ref="AR24:AZ26"/>
    <mergeCell ref="DG26:DJ27"/>
    <mergeCell ref="DK26:DT27"/>
    <mergeCell ref="DK28:DT29"/>
    <mergeCell ref="BL29:DE32"/>
    <mergeCell ref="G30:R40"/>
    <mergeCell ref="S30:BH40"/>
    <mergeCell ref="DG30:DJ31"/>
    <mergeCell ref="DK30:DT31"/>
    <mergeCell ref="DG32:DJ33"/>
    <mergeCell ref="DK32:DT33"/>
    <mergeCell ref="BL33:CH36"/>
    <mergeCell ref="CI33:DE36"/>
    <mergeCell ref="DG34:DJ35"/>
    <mergeCell ref="DK34:DT35"/>
    <mergeCell ref="DG36:DJ37"/>
    <mergeCell ref="DK36:DT37"/>
    <mergeCell ref="BL37:CH40"/>
    <mergeCell ref="CI37:DE40"/>
    <mergeCell ref="DG38:DJ39"/>
    <mergeCell ref="DK38:DT39"/>
    <mergeCell ref="DG40:DJ41"/>
    <mergeCell ref="DK40:DT41"/>
    <mergeCell ref="BL41:CH44"/>
    <mergeCell ref="CI41:DE44"/>
    <mergeCell ref="DG42:DJ43"/>
    <mergeCell ref="DK42:DT43"/>
    <mergeCell ref="G44:R51"/>
    <mergeCell ref="S44:BA51"/>
    <mergeCell ref="DG44:DJ45"/>
    <mergeCell ref="DK44:DT45"/>
    <mergeCell ref="BL45:CH48"/>
    <mergeCell ref="CI45:DE48"/>
    <mergeCell ref="DG46:DJ47"/>
    <mergeCell ref="DK46:DT47"/>
    <mergeCell ref="DG48:DJ49"/>
    <mergeCell ref="DK48:DT49"/>
    <mergeCell ref="BL49:CH52"/>
    <mergeCell ref="CI49:DE52"/>
    <mergeCell ref="DG50:DJ51"/>
    <mergeCell ref="DK50:DT51"/>
    <mergeCell ref="DG52:DJ53"/>
    <mergeCell ref="DK52:DT53"/>
    <mergeCell ref="BL53:CH56"/>
    <mergeCell ref="CI53:DE56"/>
    <mergeCell ref="DG54:DJ55"/>
    <mergeCell ref="DK54:DT55"/>
    <mergeCell ref="G56:BA58"/>
    <mergeCell ref="DG56:DJ57"/>
    <mergeCell ref="DK56:DT57"/>
    <mergeCell ref="BL57:CH60"/>
    <mergeCell ref="CI57:DE60"/>
    <mergeCell ref="DG58:DJ59"/>
    <mergeCell ref="DK58:DT59"/>
    <mergeCell ref="G60:P63"/>
    <mergeCell ref="T60:Y63"/>
    <mergeCell ref="AC60:AH63"/>
    <mergeCell ref="DG60:DJ61"/>
    <mergeCell ref="DK60:DT61"/>
    <mergeCell ref="Q61:S63"/>
    <mergeCell ref="Z61:AB63"/>
    <mergeCell ref="AI61:AK63"/>
    <mergeCell ref="BL61:CH64"/>
    <mergeCell ref="CI61:DE64"/>
    <mergeCell ref="DG62:DJ63"/>
    <mergeCell ref="DK62:DT63"/>
    <mergeCell ref="DG64:DJ65"/>
    <mergeCell ref="DK64:DT65"/>
    <mergeCell ref="BL65:CH68"/>
    <mergeCell ref="CI65:DE68"/>
    <mergeCell ref="DG66:DJ67"/>
    <mergeCell ref="DK66:DT67"/>
    <mergeCell ref="C67:I70"/>
    <mergeCell ref="J67:AS74"/>
    <mergeCell ref="DG68:DJ69"/>
    <mergeCell ref="DK68:DT69"/>
    <mergeCell ref="BL69:CH72"/>
    <mergeCell ref="CI69:DE72"/>
    <mergeCell ref="DG70:DJ71"/>
    <mergeCell ref="DK70:DT71"/>
    <mergeCell ref="C71:I74"/>
    <mergeCell ref="DG72:DJ73"/>
    <mergeCell ref="DK72:DT73"/>
    <mergeCell ref="BL73:CH76"/>
    <mergeCell ref="CI73:DE76"/>
    <mergeCell ref="DG74:DJ75"/>
    <mergeCell ref="DK74:DT75"/>
    <mergeCell ref="C75:I78"/>
    <mergeCell ref="J75:AS78"/>
    <mergeCell ref="DG76:DJ77"/>
    <mergeCell ref="DK76:DT77"/>
    <mergeCell ref="BL77:CH80"/>
    <mergeCell ref="CI77:DE80"/>
    <mergeCell ref="DG78:DJ79"/>
    <mergeCell ref="DK78:DT79"/>
    <mergeCell ref="C79:I81"/>
    <mergeCell ref="J79:AS81"/>
    <mergeCell ref="DG80:DJ81"/>
    <mergeCell ref="DK80:DT81"/>
    <mergeCell ref="C82:I84"/>
    <mergeCell ref="J82:AS84"/>
    <mergeCell ref="BL83:DT85"/>
    <mergeCell ref="BL86:CL89"/>
    <mergeCell ref="CM86:CY89"/>
    <mergeCell ref="CZ86:DT89"/>
    <mergeCell ref="H89:R94"/>
    <mergeCell ref="S89:AZ94"/>
    <mergeCell ref="BL90:CL93"/>
    <mergeCell ref="CM90:CY93"/>
    <mergeCell ref="CZ90:DT93"/>
    <mergeCell ref="BL94:CL97"/>
    <mergeCell ref="CM94:CY97"/>
    <mergeCell ref="CZ94:DT97"/>
    <mergeCell ref="H95:R100"/>
    <mergeCell ref="S95:AO100"/>
    <mergeCell ref="BL98:CL101"/>
    <mergeCell ref="CM98:CY101"/>
    <mergeCell ref="CZ98:DT101"/>
    <mergeCell ref="BL102:CY105"/>
    <mergeCell ref="CZ102:DT105"/>
    <mergeCell ref="D108:I108"/>
    <mergeCell ref="J108:AO108"/>
    <mergeCell ref="AP108:BA108"/>
    <mergeCell ref="BB108:BF108"/>
    <mergeCell ref="BG108:BT108"/>
    <mergeCell ref="BU108:CH108"/>
    <mergeCell ref="CI108:DD108"/>
    <mergeCell ref="DE108:DT108"/>
    <mergeCell ref="D103:W107"/>
    <mergeCell ref="X103:AL107"/>
    <mergeCell ref="D109:I109"/>
    <mergeCell ref="J109:AO109"/>
    <mergeCell ref="AP109:BA109"/>
    <mergeCell ref="BB109:BF109"/>
    <mergeCell ref="BG109:BT109"/>
    <mergeCell ref="BU109:CH109"/>
    <mergeCell ref="CI109:DD109"/>
    <mergeCell ref="DE109:DT109"/>
    <mergeCell ref="D110:I110"/>
    <mergeCell ref="J110:AO110"/>
    <mergeCell ref="AP110:BA110"/>
    <mergeCell ref="BB110:BF110"/>
    <mergeCell ref="BG110:BT110"/>
    <mergeCell ref="BU110:CH110"/>
    <mergeCell ref="CI110:DD110"/>
    <mergeCell ref="DE110:DT110"/>
    <mergeCell ref="D111:I111"/>
    <mergeCell ref="J111:AO111"/>
    <mergeCell ref="AP111:BA111"/>
    <mergeCell ref="BB111:BF111"/>
    <mergeCell ref="BG111:BT111"/>
    <mergeCell ref="BU111:CH111"/>
    <mergeCell ref="CI111:DD111"/>
    <mergeCell ref="DE111:DT111"/>
    <mergeCell ref="D112:I112"/>
    <mergeCell ref="J112:AO112"/>
    <mergeCell ref="AP112:BA112"/>
    <mergeCell ref="BB112:BF112"/>
    <mergeCell ref="BG112:BT112"/>
    <mergeCell ref="BU112:CH112"/>
    <mergeCell ref="CI112:DD112"/>
    <mergeCell ref="DE112:DT112"/>
    <mergeCell ref="D113:I113"/>
    <mergeCell ref="J113:AO113"/>
    <mergeCell ref="AP113:BA113"/>
    <mergeCell ref="BB113:BF113"/>
    <mergeCell ref="BG113:BT113"/>
    <mergeCell ref="BU113:CH113"/>
    <mergeCell ref="CI113:DD113"/>
    <mergeCell ref="DE113:DT113"/>
    <mergeCell ref="D114:I114"/>
    <mergeCell ref="J114:AO114"/>
    <mergeCell ref="AP114:BA114"/>
    <mergeCell ref="BB114:BF114"/>
    <mergeCell ref="BG114:BT114"/>
    <mergeCell ref="BU114:CH114"/>
    <mergeCell ref="CI114:DD114"/>
    <mergeCell ref="DE114:DT114"/>
    <mergeCell ref="D115:I115"/>
    <mergeCell ref="J115:AO115"/>
    <mergeCell ref="AP115:BA115"/>
    <mergeCell ref="BB115:BF115"/>
    <mergeCell ref="BG115:BT115"/>
    <mergeCell ref="BU115:CH115"/>
    <mergeCell ref="CI115:DD115"/>
    <mergeCell ref="DE115:DT115"/>
    <mergeCell ref="D116:I116"/>
    <mergeCell ref="J116:AO116"/>
    <mergeCell ref="AP116:BA116"/>
    <mergeCell ref="BB116:BF116"/>
    <mergeCell ref="BG116:BT116"/>
    <mergeCell ref="BU116:CH116"/>
    <mergeCell ref="CI116:DD116"/>
    <mergeCell ref="DE116:DT116"/>
    <mergeCell ref="D117:I117"/>
    <mergeCell ref="J117:AO117"/>
    <mergeCell ref="AP117:BA117"/>
    <mergeCell ref="BB117:BF117"/>
    <mergeCell ref="BG117:BT117"/>
    <mergeCell ref="BU117:CH117"/>
    <mergeCell ref="CI117:DD117"/>
    <mergeCell ref="DE117:DT117"/>
    <mergeCell ref="D118:I118"/>
    <mergeCell ref="J118:AO118"/>
    <mergeCell ref="AP118:BA118"/>
    <mergeCell ref="BB118:BF118"/>
    <mergeCell ref="BG118:BT118"/>
    <mergeCell ref="BU118:CH118"/>
    <mergeCell ref="CI118:DD118"/>
    <mergeCell ref="DE118:DT118"/>
    <mergeCell ref="D119:I119"/>
    <mergeCell ref="J119:AO119"/>
    <mergeCell ref="AP119:BA119"/>
    <mergeCell ref="BB119:BF119"/>
    <mergeCell ref="BG119:BT119"/>
    <mergeCell ref="BU119:CH119"/>
    <mergeCell ref="CI119:DD119"/>
    <mergeCell ref="DE119:DT119"/>
    <mergeCell ref="D120:I120"/>
    <mergeCell ref="J120:AO120"/>
    <mergeCell ref="AP120:BA120"/>
    <mergeCell ref="BB120:BF120"/>
    <mergeCell ref="BG120:BT120"/>
    <mergeCell ref="BU120:CH120"/>
    <mergeCell ref="CI120:DD120"/>
    <mergeCell ref="DE120:DT120"/>
    <mergeCell ref="D121:I121"/>
    <mergeCell ref="J121:AO121"/>
    <mergeCell ref="AP121:BA121"/>
    <mergeCell ref="BB121:BF121"/>
    <mergeCell ref="BG121:BT121"/>
    <mergeCell ref="BU121:CH121"/>
    <mergeCell ref="D122:I122"/>
    <mergeCell ref="J122:AO122"/>
    <mergeCell ref="AP122:BA122"/>
    <mergeCell ref="BB122:BF122"/>
    <mergeCell ref="BG122:BT122"/>
    <mergeCell ref="BU122:CH122"/>
    <mergeCell ref="CI121:DD121"/>
    <mergeCell ref="DE121:DT121"/>
    <mergeCell ref="CI122:DD122"/>
    <mergeCell ref="DE122:DT122"/>
    <mergeCell ref="CI123:DD123"/>
    <mergeCell ref="DE123:DT123"/>
    <mergeCell ref="P128:T128"/>
    <mergeCell ref="AK128:AN128"/>
    <mergeCell ref="AO128:BF128"/>
    <mergeCell ref="BG128:CB128"/>
    <mergeCell ref="AP123:BA123"/>
    <mergeCell ref="BB123:BF123"/>
    <mergeCell ref="BG123:BT123"/>
    <mergeCell ref="BU123:CH123"/>
    <mergeCell ref="D123:I123"/>
    <mergeCell ref="J123:AO123"/>
    <mergeCell ref="CC127:CX127"/>
    <mergeCell ref="CY127:DT127"/>
    <mergeCell ref="AK125:BF125"/>
    <mergeCell ref="BG125:CB125"/>
    <mergeCell ref="CC125:CX125"/>
    <mergeCell ref="CY125:DT125"/>
    <mergeCell ref="D128:I128"/>
    <mergeCell ref="J128:O128"/>
    <mergeCell ref="D126:I126"/>
    <mergeCell ref="J126:O126"/>
    <mergeCell ref="P126:T126"/>
    <mergeCell ref="CI134:DD134"/>
    <mergeCell ref="AK126:AN126"/>
    <mergeCell ref="AO126:BF126"/>
    <mergeCell ref="BG126:CB126"/>
    <mergeCell ref="CC128:CX128"/>
    <mergeCell ref="CY128:DT128"/>
    <mergeCell ref="D127:I127"/>
    <mergeCell ref="J127:T127"/>
    <mergeCell ref="AK127:AN127"/>
    <mergeCell ref="AO127:BF127"/>
    <mergeCell ref="BG127:CB127"/>
    <mergeCell ref="CC126:CX126"/>
    <mergeCell ref="CY126:DT126"/>
    <mergeCell ref="CI135:DD135"/>
    <mergeCell ref="CI136:DD136"/>
    <mergeCell ref="AK130:BF130"/>
    <mergeCell ref="BG130:CB130"/>
    <mergeCell ref="CC130:CX130"/>
    <mergeCell ref="CY130:DT130"/>
    <mergeCell ref="CI132:DD132"/>
    <mergeCell ref="CI133:DD133"/>
    <mergeCell ref="D129:T129"/>
    <mergeCell ref="AK129:BF129"/>
    <mergeCell ref="BG129:CB129"/>
    <mergeCell ref="CC129:CX129"/>
    <mergeCell ref="CY129:DT129"/>
  </mergeCells>
  <phoneticPr fontId="2"/>
  <conditionalFormatting sqref="CI109:DD123 BG126:DT130">
    <cfRule type="cellIs" dxfId="1" priority="2" stopIfTrue="1" operator="equal">
      <formula>0</formula>
    </cfRule>
  </conditionalFormatting>
  <conditionalFormatting sqref="BG126:DT130">
    <cfRule type="cellIs" dxfId="0" priority="1" operator="equal">
      <formula>0</formula>
    </cfRule>
  </conditionalFormatting>
  <dataValidations count="5">
    <dataValidation type="list" allowBlank="1" showInputMessage="1" showErrorMessage="1" sqref="AP109:BA122">
      <formula1>"８％,８％（軽減税率）,１０％,非課税,不課税"</formula1>
    </dataValidation>
    <dataValidation type="textLength" imeMode="disabled" operator="lessThanOrEqual" allowBlank="1" showInputMessage="1" showErrorMessage="1" errorTitle="修正してください" error="請求番号は８文字以内の英数字で入力してください" sqref="S95:AO100">
      <formula1>8</formula1>
    </dataValidation>
    <dataValidation type="textLength" imeMode="disabled" operator="equal" allowBlank="1" showInputMessage="1" showErrorMessage="1" errorTitle="修正してください" error="注文書番号は12文字の数字で入力してください" sqref="AM103:BF107">
      <formula1>12</formula1>
    </dataValidation>
    <dataValidation type="list" allowBlank="1" showInputMessage="1" showErrorMessage="1" sqref="DV130">
      <formula1>"切捨て,四捨五入"</formula1>
    </dataValidation>
    <dataValidation type="custom" imeMode="fullAlpha" operator="equal" allowBlank="1" showInputMessage="1" showErrorMessage="1" errorTitle="修正してください" error="注文書番号下6桁を&quot;全角&quot;数字で入力してください" sqref="X103">
      <formula1>(LENB($Q$103)=12)*(LEN($Q$103)=6)*(NOT(ISERROR(VALUE($Q$103))))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92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請求書(材料・経費用)</vt:lpstr>
      <vt:lpstr>記入例①</vt:lpstr>
      <vt:lpstr>記入例②</vt:lpstr>
      <vt:lpstr>記入例①!Print_Area</vt:lpstr>
      <vt:lpstr>記入例②!Print_Area</vt:lpstr>
      <vt:lpstr>'請求書(材料・経費用)'!Print_Area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佐藤工業㈱経理部</dc:creator>
  <dc:description>2009-07-01 作成　　2009-10-9　改訂　　2009-10-14　改訂</dc:description>
  <cp:lastModifiedBy>Windows User</cp:lastModifiedBy>
  <cp:lastPrinted>2019-09-06T05:51:35Z</cp:lastPrinted>
  <dcterms:created xsi:type="dcterms:W3CDTF">2002-12-13T08:21:45Z</dcterms:created>
  <dcterms:modified xsi:type="dcterms:W3CDTF">2019-09-13T01:16:46Z</dcterms:modified>
</cp:coreProperties>
</file>