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to\Box\01経理部共有\syukei\指定請求書等(エクセル版)\R02.12.21更新版\"/>
    </mc:Choice>
  </mc:AlternateContent>
  <xr:revisionPtr revIDLastSave="0" documentId="13_ncr:1_{12DAD186-7F76-4279-8005-B5BE4F2A25E0}" xr6:coauthVersionLast="45" xr6:coauthVersionMax="45" xr10:uidLastSave="{00000000-0000-0000-0000-000000000000}"/>
  <bookViews>
    <workbookView xWindow="-120" yWindow="-120" windowWidth="29040" windowHeight="15840" tabRatio="894" xr2:uid="{00000000-000D-0000-FFFF-FFFF00000000}"/>
  </bookViews>
  <sheets>
    <sheet name="請求書(材料・経費用)" sheetId="19" r:id="rId1"/>
    <sheet name="記入例①" sheetId="20" r:id="rId2"/>
    <sheet name="記入例②" sheetId="21" r:id="rId3"/>
  </sheets>
  <definedNames>
    <definedName name="_xlnm.Print_Area" localSheetId="1">記入例①!$A$1:$DT$130</definedName>
    <definedName name="_xlnm.Print_Area" localSheetId="2">記入例②!$A$1:$DT$130</definedName>
    <definedName name="_xlnm.Print_Area" localSheetId="0">'請求書(材料・経費用)'!$A$1:$DT$130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I115" i="21" l="1"/>
  <c r="CC127" i="19"/>
  <c r="CC129" i="21"/>
  <c r="BG129" i="21" s="1"/>
  <c r="CC127" i="21"/>
  <c r="CY127" i="21" s="1"/>
  <c r="CI122" i="21"/>
  <c r="CI121" i="21"/>
  <c r="CI120" i="21"/>
  <c r="CI119" i="21"/>
  <c r="CI118" i="21"/>
  <c r="CI117" i="21"/>
  <c r="CI116" i="21"/>
  <c r="CI114" i="21"/>
  <c r="CI113" i="21"/>
  <c r="CI112" i="21"/>
  <c r="CI111" i="21"/>
  <c r="CI110" i="21"/>
  <c r="CC126" i="21" s="1"/>
  <c r="CI109" i="21"/>
  <c r="CC128" i="21"/>
  <c r="CC127" i="20"/>
  <c r="CY127" i="20" s="1"/>
  <c r="CI122" i="20"/>
  <c r="CI121" i="20"/>
  <c r="CI120" i="20"/>
  <c r="CI119" i="20"/>
  <c r="CI118" i="20"/>
  <c r="CI117" i="20"/>
  <c r="CI116" i="20"/>
  <c r="CI115" i="20"/>
  <c r="CI114" i="20"/>
  <c r="CI113" i="20"/>
  <c r="CI112" i="20"/>
  <c r="CI111" i="20"/>
  <c r="CC129" i="20"/>
  <c r="BG129" i="20" s="1"/>
  <c r="CI110" i="20"/>
  <c r="CC126" i="20" s="1"/>
  <c r="CC130" i="20" s="1"/>
  <c r="CI109" i="20"/>
  <c r="CC128" i="20"/>
  <c r="CY128" i="20" s="1"/>
  <c r="CI114" i="19"/>
  <c r="CI115" i="19"/>
  <c r="CI118" i="19"/>
  <c r="CI117" i="19"/>
  <c r="CI116" i="19"/>
  <c r="CI113" i="19"/>
  <c r="CI109" i="19"/>
  <c r="CI110" i="19"/>
  <c r="CI111" i="19"/>
  <c r="CI112" i="19"/>
  <c r="CI119" i="19"/>
  <c r="CI120" i="19"/>
  <c r="CI121" i="19"/>
  <c r="CI122" i="19"/>
  <c r="CI123" i="20" l="1"/>
  <c r="CC130" i="21"/>
  <c r="CI123" i="21"/>
  <c r="CY128" i="21"/>
  <c r="CY126" i="21"/>
  <c r="CY130" i="21" s="1"/>
  <c r="BG127" i="21"/>
  <c r="CY126" i="20"/>
  <c r="CY130" i="20" s="1"/>
  <c r="BG127" i="20"/>
  <c r="BG128" i="20"/>
  <c r="CC126" i="19"/>
  <c r="CC129" i="19"/>
  <c r="BG129" i="19" s="1"/>
  <c r="CC128" i="19"/>
  <c r="CY128" i="19" s="1"/>
  <c r="CI123" i="19"/>
  <c r="CY127" i="19"/>
  <c r="BG127" i="19" s="1"/>
  <c r="BG126" i="21" l="1"/>
  <c r="BG130" i="21" s="1"/>
  <c r="CY126" i="19"/>
  <c r="CC130" i="19"/>
  <c r="BG126" i="20"/>
  <c r="BG130" i="20" s="1"/>
  <c r="S44" i="20" s="1"/>
  <c r="BG128" i="21"/>
  <c r="BG128" i="19"/>
  <c r="S44" i="21" l="1"/>
  <c r="BG126" i="19"/>
  <c r="BG130" i="19" s="1"/>
  <c r="S44" i="19" s="1"/>
  <c r="CY130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DV130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消費税１円未満を切捨て計算する場合には、
ドロップダウンリストを「四捨五入」から
「切捨て」に切り換えて下さい。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keiri10</author>
    <author xml:space="preserve"> </author>
  </authors>
  <commentList>
    <comment ref="G21" authorId="0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提出する作業所名を入力</t>
        </r>
      </text>
    </comment>
    <comment ref="AI61" authorId="1" shapeId="0" xr:uid="{00000000-0006-0000-01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日付を入力</t>
        </r>
      </text>
    </comment>
    <comment ref="C67" authorId="0" shapeId="0" xr:uid="{00000000-0006-0000-0100-000003000000}">
      <text>
        <r>
          <rPr>
            <b/>
            <sz val="10"/>
            <color indexed="81"/>
            <rFont val="ＭＳ Ｐゴシック"/>
            <family val="3"/>
            <charset val="128"/>
          </rPr>
          <t>所在地・会社名・代表者名・電話番号はゴム印可</t>
        </r>
      </text>
    </comment>
    <comment ref="S89" authorId="1" shapeId="0" xr:uid="{00000000-0006-0000-01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>取引先コードを入力</t>
        </r>
      </text>
    </comment>
    <comment ref="S95" authorId="1" shapeId="0" xr:uid="{00000000-0006-0000-0100-000005000000}">
      <text>
        <r>
          <rPr>
            <b/>
            <sz val="10"/>
            <color indexed="81"/>
            <rFont val="ＭＳ Ｐゴシック"/>
            <family val="3"/>
            <charset val="128"/>
          </rPr>
          <t>請求番号の入力は任意（英数字８桁まで）</t>
        </r>
      </text>
    </comment>
    <comment ref="X103" authorId="1" shapeId="0" xr:uid="{00000000-0006-0000-0100-000006000000}">
      <text>
        <r>
          <rPr>
            <b/>
            <sz val="10"/>
            <color indexed="81"/>
            <rFont val="ＭＳ Ｐゴシック"/>
            <family val="3"/>
            <charset val="128"/>
          </rPr>
          <t>注文書に記載している14桁の注文番号のうち9～12桁目を全角で記入
（記入例）
注文番号：１２３４５６７８９０１２３４の場合
 ⇒ この場合、9～12桁目の『９０１２』を記入</t>
        </r>
      </text>
    </comment>
    <comment ref="AP109" authorId="0" shapeId="0" xr:uid="{00000000-0006-0000-0100-000007000000}">
      <text>
        <r>
          <rPr>
            <b/>
            <sz val="10"/>
            <color indexed="81"/>
            <rFont val="ＭＳ Ｐゴシック"/>
            <family val="3"/>
            <charset val="128"/>
          </rPr>
          <t>消費税率を選択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keiri10</author>
    <author xml:space="preserve"> </author>
  </authors>
  <commentList>
    <comment ref="G21" authorId="0" shapeId="0" xr:uid="{00000000-0006-0000-02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提出する作業所名を入力</t>
        </r>
      </text>
    </comment>
    <comment ref="AI61" authorId="1" shapeId="0" xr:uid="{00000000-0006-0000-02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日付を入力</t>
        </r>
      </text>
    </comment>
    <comment ref="C67" authorId="0" shapeId="0" xr:uid="{00000000-0006-0000-0200-000003000000}">
      <text>
        <r>
          <rPr>
            <b/>
            <sz val="10"/>
            <color indexed="81"/>
            <rFont val="ＭＳ Ｐゴシック"/>
            <family val="3"/>
            <charset val="128"/>
          </rPr>
          <t>所在地・会社名・代表者名・電話番号はゴム印可</t>
        </r>
      </text>
    </comment>
    <comment ref="S89" authorId="1" shapeId="0" xr:uid="{00000000-0006-0000-02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>取引先コードを入力</t>
        </r>
      </text>
    </comment>
    <comment ref="S95" authorId="1" shapeId="0" xr:uid="{00000000-0006-0000-0200-000005000000}">
      <text>
        <r>
          <rPr>
            <b/>
            <sz val="10"/>
            <color indexed="81"/>
            <rFont val="ＭＳ Ｐゴシック"/>
            <family val="3"/>
            <charset val="128"/>
          </rPr>
          <t>請求番号の入力は任意（英数字８桁まで）</t>
        </r>
      </text>
    </comment>
    <comment ref="X103" authorId="1" shapeId="0" xr:uid="{00000000-0006-0000-0200-000006000000}">
      <text>
        <r>
          <rPr>
            <b/>
            <sz val="10"/>
            <color indexed="81"/>
            <rFont val="ＭＳ Ｐゴシック"/>
            <family val="3"/>
            <charset val="128"/>
          </rPr>
          <t>注文書に記載している14桁の注文番号のうち9～12桁目を全角で記入
（記入例）
注文番号：１２３４５６７８９０１２３４の場合
 ⇒ この場合、9～12桁目の『９０１２』を記入</t>
        </r>
      </text>
    </comment>
    <comment ref="AP109" authorId="0" shapeId="0" xr:uid="{00000000-0006-0000-0200-000007000000}">
      <text>
        <r>
          <rPr>
            <b/>
            <sz val="10"/>
            <color indexed="81"/>
            <rFont val="ＭＳ Ｐゴシック"/>
            <family val="3"/>
            <charset val="128"/>
          </rPr>
          <t>消費税率を選択</t>
        </r>
      </text>
    </comment>
  </commentList>
</comments>
</file>

<file path=xl/sharedStrings.xml><?xml version="1.0" encoding="utf-8"?>
<sst xmlns="http://schemas.openxmlformats.org/spreadsheetml/2006/main" count="271" uniqueCount="102">
  <si>
    <t>殿</t>
    <rPh sb="0" eb="1">
      <t>トノ</t>
    </rPh>
    <phoneticPr fontId="2"/>
  </si>
  <si>
    <t>電話</t>
    <rPh sb="0" eb="2">
      <t>デンワ</t>
    </rPh>
    <phoneticPr fontId="2"/>
  </si>
  <si>
    <t>日付</t>
    <rPh sb="0" eb="2">
      <t>ヒヅケ</t>
    </rPh>
    <phoneticPr fontId="2"/>
  </si>
  <si>
    <t>会社名</t>
    <rPh sb="0" eb="3">
      <t>カイシャメイ</t>
    </rPh>
    <phoneticPr fontId="2"/>
  </si>
  <si>
    <t>所在地</t>
    <rPh sb="0" eb="3">
      <t>ショザイチ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</si>
  <si>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</si>
  <si>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</si>
  <si>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消費税区分</t>
    <rPh sb="0" eb="3">
      <t>ショウヒゼイ</t>
    </rPh>
    <rPh sb="3" eb="5">
      <t>クブン</t>
    </rPh>
    <phoneticPr fontId="2"/>
  </si>
  <si>
    <t>軽油税</t>
    <rPh sb="0" eb="2">
      <t>ケイユ</t>
    </rPh>
    <rPh sb="2" eb="3">
      <t>ゼイ</t>
    </rPh>
    <phoneticPr fontId="2"/>
  </si>
  <si>
    <t>軽油代（８％）</t>
    <rPh sb="0" eb="2">
      <t>ケイユ</t>
    </rPh>
    <rPh sb="2" eb="3">
      <t>ダイ</t>
    </rPh>
    <phoneticPr fontId="2"/>
  </si>
  <si>
    <t>単位</t>
    <rPh sb="0" eb="2">
      <t>タンイ</t>
    </rPh>
    <phoneticPr fontId="2"/>
  </si>
  <si>
    <t>名　称　　　　　　　 仕　様</t>
    <rPh sb="0" eb="1">
      <t>ナ</t>
    </rPh>
    <rPh sb="2" eb="3">
      <t>ショウ</t>
    </rPh>
    <rPh sb="11" eb="12">
      <t>シ</t>
    </rPh>
    <rPh sb="13" eb="14">
      <t>サマ</t>
    </rPh>
    <phoneticPr fontId="2"/>
  </si>
  <si>
    <t>数　量</t>
    <rPh sb="0" eb="1">
      <t>スウ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</si>
  <si>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</si>
  <si>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備　 考</t>
    <rPh sb="0" eb="1">
      <t>ソナエ</t>
    </rPh>
    <rPh sb="3" eb="4">
      <t>コウ</t>
    </rPh>
    <phoneticPr fontId="2"/>
  </si>
  <si>
    <t>金　　 額</t>
    <rPh sb="0" eb="1">
      <t>キン</t>
    </rPh>
    <rPh sb="4" eb="5">
      <t>ガク</t>
    </rPh>
    <phoneticPr fontId="2"/>
  </si>
  <si>
    <t>ℓ</t>
    <phoneticPr fontId="2"/>
  </si>
  <si>
    <t>軽油代（１０％）</t>
    <rPh sb="0" eb="2">
      <t>ケイユ</t>
    </rPh>
    <rPh sb="2" eb="3">
      <t>ダイ</t>
    </rPh>
    <phoneticPr fontId="2"/>
  </si>
  <si>
    <t>％</t>
    <phoneticPr fontId="2"/>
  </si>
  <si>
    <t>主　　管</t>
    <rPh sb="0" eb="1">
      <t>オモ</t>
    </rPh>
    <rPh sb="3" eb="4">
      <t>カン</t>
    </rPh>
    <phoneticPr fontId="2"/>
  </si>
  <si>
    <t>整理番号</t>
    <rPh sb="0" eb="2">
      <t>セイリ</t>
    </rPh>
    <rPh sb="2" eb="4">
      <t>バンゴウ</t>
    </rPh>
    <phoneticPr fontId="2"/>
  </si>
  <si>
    <t>経　　理</t>
    <rPh sb="0" eb="1">
      <t>ヘ</t>
    </rPh>
    <rPh sb="3" eb="4">
      <t>リ</t>
    </rPh>
    <phoneticPr fontId="2"/>
  </si>
  <si>
    <t>発　　　　　行</t>
    <rPh sb="0" eb="1">
      <t>ハッ</t>
    </rPh>
    <rPh sb="6" eb="7">
      <t>ギョウ</t>
    </rPh>
    <phoneticPr fontId="2"/>
  </si>
  <si>
    <t>請　求　書</t>
    <phoneticPr fontId="2"/>
  </si>
  <si>
    <t>（材料・経費用）</t>
    <phoneticPr fontId="2"/>
  </si>
  <si>
    <t>佐藤工業株式会社</t>
    <phoneticPr fontId="2"/>
  </si>
  <si>
    <t>部　・　課</t>
    <rPh sb="0" eb="1">
      <t>ブ</t>
    </rPh>
    <rPh sb="4" eb="5">
      <t>カ</t>
    </rPh>
    <phoneticPr fontId="2"/>
  </si>
  <si>
    <t>作 業 所</t>
    <rPh sb="0" eb="1">
      <t>サク</t>
    </rPh>
    <rPh sb="2" eb="3">
      <t>ギョウ</t>
    </rPh>
    <rPh sb="4" eb="5">
      <t>ショ</t>
    </rPh>
    <phoneticPr fontId="2"/>
  </si>
  <si>
    <t>上記のとおり請求いたします。</t>
    <phoneticPr fontId="2"/>
  </si>
  <si>
    <t>月</t>
    <rPh sb="0" eb="1">
      <t>ツキ</t>
    </rPh>
    <phoneticPr fontId="2"/>
  </si>
  <si>
    <t>代表者名</t>
    <rPh sb="0" eb="3">
      <t>ダイヒョウシャ</t>
    </rPh>
    <rPh sb="3" eb="4">
      <t>メイ</t>
    </rPh>
    <phoneticPr fontId="2"/>
  </si>
  <si>
    <t>工 　事
組　 織</t>
    <rPh sb="0" eb="1">
      <t>コウ</t>
    </rPh>
    <rPh sb="3" eb="4">
      <t>コト</t>
    </rPh>
    <rPh sb="5" eb="6">
      <t>クミ</t>
    </rPh>
    <rPh sb="8" eb="9">
      <t>オリ</t>
    </rPh>
    <phoneticPr fontId="2"/>
  </si>
  <si>
    <t>仕入先コード</t>
    <rPh sb="0" eb="2">
      <t>シイレ</t>
    </rPh>
    <rPh sb="2" eb="3">
      <t>サキ</t>
    </rPh>
    <phoneticPr fontId="2"/>
  </si>
  <si>
    <t>本体価格　計</t>
    <rPh sb="0" eb="1">
      <t>ホン</t>
    </rPh>
    <rPh sb="1" eb="2">
      <t>カラダ</t>
    </rPh>
    <rPh sb="2" eb="3">
      <t>アタイ</t>
    </rPh>
    <rPh sb="3" eb="4">
      <t>カク</t>
    </rPh>
    <rPh sb="5" eb="6">
      <t>ケイ</t>
    </rPh>
    <phoneticPr fontId="2"/>
  </si>
  <si>
    <t>％(軽減税率)</t>
    <rPh sb="2" eb="4">
      <t>ケイゲン</t>
    </rPh>
    <rPh sb="4" eb="6">
      <t>ゼイリツ</t>
    </rPh>
    <phoneticPr fontId="2"/>
  </si>
  <si>
    <t>請求番号(任意)
※英数字８桁以内</t>
    <phoneticPr fontId="2"/>
  </si>
  <si>
    <t>請 求 合 計</t>
    <rPh sb="0" eb="1">
      <t>ショウ</t>
    </rPh>
    <rPh sb="2" eb="3">
      <t>モトム</t>
    </rPh>
    <rPh sb="4" eb="5">
      <t>ゴウ</t>
    </rPh>
    <rPh sb="6" eb="7">
      <t>ケイ</t>
    </rPh>
    <phoneticPr fontId="2"/>
  </si>
  <si>
    <t>８％（軽減税率）</t>
    <phoneticPr fontId="2"/>
  </si>
  <si>
    <t>合計</t>
    <rPh sb="0" eb="1">
      <t>ゴウ</t>
    </rPh>
    <rPh sb="1" eb="2">
      <t>ケイ</t>
    </rPh>
    <phoneticPr fontId="2"/>
  </si>
  <si>
    <t xml:space="preserve"> 非課税・不課税</t>
    <rPh sb="1" eb="4">
      <t>ヒカゼイ</t>
    </rPh>
    <rPh sb="5" eb="6">
      <t>フ</t>
    </rPh>
    <rPh sb="6" eb="8">
      <t>カゼイ</t>
    </rPh>
    <phoneticPr fontId="2"/>
  </si>
  <si>
    <t>工　種　明　細</t>
    <rPh sb="0" eb="1">
      <t>コウ</t>
    </rPh>
    <rPh sb="2" eb="3">
      <t>タネ</t>
    </rPh>
    <rPh sb="4" eb="5">
      <t>メイ</t>
    </rPh>
    <rPh sb="6" eb="7">
      <t>ホソ</t>
    </rPh>
    <phoneticPr fontId="2"/>
  </si>
  <si>
    <t>工　種</t>
    <rPh sb="0" eb="1">
      <t>コウ</t>
    </rPh>
    <rPh sb="2" eb="3">
      <t>タネ</t>
    </rPh>
    <phoneticPr fontId="2"/>
  </si>
  <si>
    <t>本　体　価　格</t>
    <rPh sb="0" eb="1">
      <t>ホン</t>
    </rPh>
    <rPh sb="2" eb="3">
      <t>カラダ</t>
    </rPh>
    <rPh sb="4" eb="5">
      <t>アタイ</t>
    </rPh>
    <rPh sb="6" eb="7">
      <t>カク</t>
    </rPh>
    <phoneticPr fontId="2"/>
  </si>
  <si>
    <t>科　目</t>
    <rPh sb="0" eb="1">
      <t>カ</t>
    </rPh>
    <rPh sb="2" eb="3">
      <t>メ</t>
    </rPh>
    <phoneticPr fontId="2"/>
  </si>
  <si>
    <t>消費税区分</t>
    <rPh sb="0" eb="2">
      <t>ショウヒ</t>
    </rPh>
    <rPh sb="2" eb="3">
      <t>ゼイ</t>
    </rPh>
    <rPh sb="3" eb="5">
      <t>クブン</t>
    </rPh>
    <phoneticPr fontId="2"/>
  </si>
  <si>
    <t>税　込　価　格</t>
    <rPh sb="0" eb="1">
      <t>ゼイ</t>
    </rPh>
    <rPh sb="2" eb="3">
      <t>コ</t>
    </rPh>
    <rPh sb="4" eb="5">
      <t>アタイ</t>
    </rPh>
    <rPh sb="6" eb="7">
      <t>カク</t>
    </rPh>
    <phoneticPr fontId="2"/>
  </si>
  <si>
    <t>本　体　価　格　計　</t>
    <rPh sb="0" eb="1">
      <t>ホン</t>
    </rPh>
    <rPh sb="2" eb="3">
      <t>カラダ</t>
    </rPh>
    <rPh sb="4" eb="5">
      <t>アタイ</t>
    </rPh>
    <rPh sb="6" eb="7">
      <t>カク</t>
    </rPh>
    <rPh sb="8" eb="9">
      <t>ケイ</t>
    </rPh>
    <phoneticPr fontId="2"/>
  </si>
  <si>
    <t>税　込　価　格　計　</t>
    <rPh sb="0" eb="1">
      <t>ゼイ</t>
    </rPh>
    <rPh sb="2" eb="3">
      <t>コ</t>
    </rPh>
    <rPh sb="4" eb="5">
      <t>アタイ</t>
    </rPh>
    <rPh sb="6" eb="7">
      <t>カク</t>
    </rPh>
    <rPh sb="8" eb="9">
      <t>ケイ</t>
    </rPh>
    <phoneticPr fontId="2"/>
  </si>
  <si>
    <t>支　払　額</t>
    <rPh sb="0" eb="1">
      <t>シ</t>
    </rPh>
    <rPh sb="2" eb="3">
      <t>バライ</t>
    </rPh>
    <rPh sb="4" eb="5">
      <t>ガク</t>
    </rPh>
    <phoneticPr fontId="2"/>
  </si>
  <si>
    <t>税　抜　金　額</t>
    <rPh sb="0" eb="1">
      <t>ゼイ</t>
    </rPh>
    <rPh sb="2" eb="3">
      <t>ヌ</t>
    </rPh>
    <rPh sb="4" eb="5">
      <t>キン</t>
    </rPh>
    <rPh sb="6" eb="7">
      <t>ガク</t>
    </rPh>
    <phoneticPr fontId="2"/>
  </si>
  <si>
    <t>消　費　税　等</t>
    <rPh sb="0" eb="1">
      <t>ショウ</t>
    </rPh>
    <rPh sb="2" eb="3">
      <t>ヒ</t>
    </rPh>
    <rPh sb="4" eb="5">
      <t>ゼイ</t>
    </rPh>
    <rPh sb="6" eb="7">
      <t>トウ</t>
    </rPh>
    <phoneticPr fontId="2"/>
  </si>
  <si>
    <t>非課税</t>
  </si>
  <si>
    <t>　　　　　　　　　　　　　　　　　　　　　会　計　明　細　　　　　　　　　　　　　※内訳記入用</t>
    <rPh sb="21" eb="22">
      <t>カイ</t>
    </rPh>
    <rPh sb="23" eb="24">
      <t>ケイ</t>
    </rPh>
    <rPh sb="25" eb="26">
      <t>メイ</t>
    </rPh>
    <rPh sb="27" eb="28">
      <t>ホソ</t>
    </rPh>
    <rPh sb="42" eb="44">
      <t>ウチワケ</t>
    </rPh>
    <rPh sb="44" eb="47">
      <t>キニュウヨウ</t>
    </rPh>
    <phoneticPr fontId="2"/>
  </si>
  <si>
    <t>税　率　毎　集　計</t>
    <rPh sb="0" eb="1">
      <t>ゼイ</t>
    </rPh>
    <rPh sb="2" eb="3">
      <t>リツ</t>
    </rPh>
    <rPh sb="4" eb="5">
      <t>ゴト</t>
    </rPh>
    <rPh sb="6" eb="7">
      <t>シュウ</t>
    </rPh>
    <rPh sb="8" eb="9">
      <t>ケイ</t>
    </rPh>
    <phoneticPr fontId="2"/>
  </si>
  <si>
    <t>未成工事支出金</t>
    <rPh sb="0" eb="4">
      <t>ミセイコウジ</t>
    </rPh>
    <rPh sb="4" eb="7">
      <t>シシュツキン</t>
    </rPh>
    <phoneticPr fontId="2"/>
  </si>
  <si>
    <t>部門原価</t>
    <rPh sb="0" eb="2">
      <t>ブモン</t>
    </rPh>
    <rPh sb="2" eb="4">
      <t>ゲンカ</t>
    </rPh>
    <phoneticPr fontId="2"/>
  </si>
  <si>
    <t>材料費</t>
    <rPh sb="0" eb="3">
      <t>ザイリョウヒ</t>
    </rPh>
    <phoneticPr fontId="2"/>
  </si>
  <si>
    <t>労務費</t>
    <rPh sb="0" eb="3">
      <t>ロウムヒ</t>
    </rPh>
    <phoneticPr fontId="2"/>
  </si>
  <si>
    <t>外注費</t>
    <rPh sb="0" eb="3">
      <t>ガイチュウヒ</t>
    </rPh>
    <phoneticPr fontId="2"/>
  </si>
  <si>
    <t>仮設経費</t>
    <rPh sb="0" eb="2">
      <t>カセツ</t>
    </rPh>
    <rPh sb="2" eb="4">
      <t>ケイヒ</t>
    </rPh>
    <phoneticPr fontId="2"/>
  </si>
  <si>
    <t>運搬費</t>
    <rPh sb="0" eb="2">
      <t>ウンパン</t>
    </rPh>
    <rPh sb="2" eb="3">
      <t>ヒ</t>
    </rPh>
    <phoneticPr fontId="2"/>
  </si>
  <si>
    <t>機械等経費</t>
    <rPh sb="0" eb="2">
      <t>キカイ</t>
    </rPh>
    <rPh sb="2" eb="3">
      <t>トウ</t>
    </rPh>
    <rPh sb="3" eb="5">
      <t>ケイヒ</t>
    </rPh>
    <phoneticPr fontId="2"/>
  </si>
  <si>
    <t>設計費</t>
    <rPh sb="0" eb="2">
      <t>セッケイ</t>
    </rPh>
    <rPh sb="2" eb="3">
      <t>ヒ</t>
    </rPh>
    <phoneticPr fontId="2"/>
  </si>
  <si>
    <t>従業員給料手当</t>
    <rPh sb="0" eb="3">
      <t>ジュウギョウイン</t>
    </rPh>
    <rPh sb="3" eb="5">
      <t>キュウリョウ</t>
    </rPh>
    <rPh sb="5" eb="7">
      <t>テアテ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</si>
  <si>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</si>
  <si>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</si>
  <si>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事務用品費</t>
    <rPh sb="0" eb="2">
      <t>ジム</t>
    </rPh>
    <rPh sb="2" eb="4">
      <t>ヨウヒン</t>
    </rPh>
    <rPh sb="4" eb="5">
      <t>ヒ</t>
    </rPh>
    <phoneticPr fontId="2"/>
  </si>
  <si>
    <t>通信交通費</t>
    <rPh sb="0" eb="2">
      <t>ツウシン</t>
    </rPh>
    <rPh sb="2" eb="5">
      <t>コウツウヒ</t>
    </rPh>
    <phoneticPr fontId="2"/>
  </si>
  <si>
    <t>寄付金</t>
    <rPh sb="0" eb="3">
      <t>キフキン</t>
    </rPh>
    <phoneticPr fontId="2"/>
  </si>
  <si>
    <t>地代家賃</t>
    <rPh sb="0" eb="2">
      <t>チダイ</t>
    </rPh>
    <rPh sb="2" eb="4">
      <t>ヤチン</t>
    </rPh>
    <phoneticPr fontId="2"/>
  </si>
  <si>
    <t>支払賃借料</t>
    <rPh sb="0" eb="2">
      <t>シハライ</t>
    </rPh>
    <rPh sb="2" eb="5">
      <t>チンシャクリョウ</t>
    </rPh>
    <phoneticPr fontId="2"/>
  </si>
  <si>
    <t>受取賃借料</t>
    <rPh sb="0" eb="2">
      <t>ウケトリ</t>
    </rPh>
    <rPh sb="2" eb="5">
      <t>チンシャクリョウ</t>
    </rPh>
    <phoneticPr fontId="2"/>
  </si>
  <si>
    <t>租税公課</t>
    <rPh sb="0" eb="2">
      <t>ソゼイ</t>
    </rPh>
    <rPh sb="2" eb="4">
      <t>コウカ</t>
    </rPh>
    <phoneticPr fontId="2"/>
  </si>
  <si>
    <t>保険料</t>
    <rPh sb="0" eb="3">
      <t>ホケンリョウ</t>
    </rPh>
    <phoneticPr fontId="2"/>
  </si>
  <si>
    <t>労務管理費</t>
    <rPh sb="0" eb="2">
      <t>ロウム</t>
    </rPh>
    <rPh sb="2" eb="4">
      <t>カンリ</t>
    </rPh>
    <rPh sb="4" eb="5">
      <t>ヒ</t>
    </rPh>
    <phoneticPr fontId="2"/>
  </si>
  <si>
    <t>労災保険料</t>
    <rPh sb="0" eb="2">
      <t>ロウサイ</t>
    </rPh>
    <rPh sb="2" eb="5">
      <t>ホケンリョウ</t>
    </rPh>
    <phoneticPr fontId="2"/>
  </si>
  <si>
    <t>派遣社員</t>
    <rPh sb="0" eb="2">
      <t>ハケン</t>
    </rPh>
    <rPh sb="2" eb="4">
      <t>シャイン</t>
    </rPh>
    <phoneticPr fontId="2"/>
  </si>
  <si>
    <t>アルバイト</t>
    <phoneticPr fontId="2"/>
  </si>
  <si>
    <t>積算料</t>
    <rPh sb="0" eb="2">
      <t>セキサン</t>
    </rPh>
    <rPh sb="2" eb="3">
      <t>リョウ</t>
    </rPh>
    <phoneticPr fontId="2"/>
  </si>
  <si>
    <t>雑費</t>
    <rPh sb="0" eb="2">
      <t>ザッピ</t>
    </rPh>
    <phoneticPr fontId="2"/>
  </si>
  <si>
    <t>動力用水光熱費</t>
    <rPh sb="0" eb="2">
      <t>ドウリョク</t>
    </rPh>
    <rPh sb="2" eb="4">
      <t>ヨウスイ</t>
    </rPh>
    <rPh sb="4" eb="7">
      <t>コウネツヒ</t>
    </rPh>
    <phoneticPr fontId="2"/>
  </si>
  <si>
    <t>交際費(社外飲食費)</t>
    <rPh sb="0" eb="2">
      <t>コウサイ</t>
    </rPh>
    <rPh sb="2" eb="3">
      <t>ヒ</t>
    </rPh>
    <rPh sb="4" eb="6">
      <t>シャガイ</t>
    </rPh>
    <rPh sb="6" eb="8">
      <t>インショク</t>
    </rPh>
    <rPh sb="8" eb="9">
      <t>ヒ</t>
    </rPh>
    <phoneticPr fontId="2"/>
  </si>
  <si>
    <t>交際費(その他)</t>
    <rPh sb="0" eb="2">
      <t>コウサイ</t>
    </rPh>
    <rPh sb="2" eb="3">
      <t>ヒ</t>
    </rPh>
    <rPh sb="6" eb="7">
      <t>タ</t>
    </rPh>
    <phoneticPr fontId="2"/>
  </si>
  <si>
    <t>飲料水</t>
    <rPh sb="0" eb="3">
      <t>インリョウスイ</t>
    </rPh>
    <phoneticPr fontId="2"/>
  </si>
  <si>
    <t>式</t>
    <rPh sb="0" eb="1">
      <t>シキ</t>
    </rPh>
    <phoneticPr fontId="2"/>
  </si>
  <si>
    <t>別紙明細（８％）</t>
    <rPh sb="0" eb="2">
      <t>ベッシ</t>
    </rPh>
    <rPh sb="2" eb="4">
      <t>メイサイ</t>
    </rPh>
    <phoneticPr fontId="2"/>
  </si>
  <si>
    <t>別紙明細（１０％）</t>
    <rPh sb="0" eb="2">
      <t>ベッシ</t>
    </rPh>
    <rPh sb="2" eb="4">
      <t>メイサイ</t>
    </rPh>
    <phoneticPr fontId="2"/>
  </si>
  <si>
    <t>○○ビル</t>
    <phoneticPr fontId="2"/>
  </si>
  <si>
    <t>東京都中央区日本橋本町○-○-○</t>
    <rPh sb="0" eb="3">
      <t>トウキョウト</t>
    </rPh>
    <rPh sb="3" eb="6">
      <t>チュウオウク</t>
    </rPh>
    <rPh sb="6" eb="9">
      <t>ニホンバシ</t>
    </rPh>
    <rPh sb="9" eb="11">
      <t>ホンチョウ</t>
    </rPh>
    <phoneticPr fontId="2"/>
  </si>
  <si>
    <t>○○株式会社</t>
    <rPh sb="2" eb="6">
      <t>カブシキガイシャ</t>
    </rPh>
    <phoneticPr fontId="2"/>
  </si>
  <si>
    <t>代表取締役社長　○○　○○</t>
    <rPh sb="0" eb="2">
      <t>ダイヒョウ</t>
    </rPh>
    <rPh sb="2" eb="5">
      <t>トリシマリヤク</t>
    </rPh>
    <rPh sb="5" eb="7">
      <t>シャチョウ</t>
    </rPh>
    <phoneticPr fontId="2"/>
  </si>
  <si>
    <t>03-○○○○-○○○○</t>
    <phoneticPr fontId="2"/>
  </si>
  <si>
    <t>Ｘ2139999</t>
    <phoneticPr fontId="2"/>
  </si>
  <si>
    <t>BRTN7777</t>
    <phoneticPr fontId="2"/>
  </si>
  <si>
    <r>
      <t xml:space="preserve">注文書番号
</t>
    </r>
    <r>
      <rPr>
        <sz val="7.5"/>
        <rFont val="ＭＳ Ｐ明朝"/>
        <family val="1"/>
        <charset val="128"/>
      </rPr>
      <t>14桁のうち9～12桁目を記入</t>
    </r>
    <rPh sb="0" eb="3">
      <t>チュウモンショ</t>
    </rPh>
    <rPh sb="3" eb="5">
      <t>バンゴウ</t>
    </rPh>
    <rPh sb="8" eb="9">
      <t>ケタ</t>
    </rPh>
    <rPh sb="16" eb="17">
      <t>ケタ</t>
    </rPh>
    <rPh sb="17" eb="18">
      <t>メ</t>
    </rPh>
    <rPh sb="19" eb="21">
      <t>キニュウ</t>
    </rPh>
    <phoneticPr fontId="2"/>
  </si>
  <si>
    <r>
      <t xml:space="preserve">注文番号
</t>
    </r>
    <r>
      <rPr>
        <sz val="7.5"/>
        <rFont val="ＭＳ Ｐ明朝"/>
        <family val="1"/>
        <charset val="128"/>
      </rPr>
      <t>14桁のうち9～12桁目を記入</t>
    </r>
    <rPh sb="0" eb="2">
      <t>チュウモン</t>
    </rPh>
    <rPh sb="2" eb="4">
      <t>バンゴウ</t>
    </rPh>
    <rPh sb="7" eb="8">
      <t>ケタ</t>
    </rPh>
    <rPh sb="15" eb="16">
      <t>ケタ</t>
    </rPh>
    <rPh sb="16" eb="17">
      <t>メ</t>
    </rPh>
    <rPh sb="18" eb="20">
      <t>キニュウ</t>
    </rPh>
    <phoneticPr fontId="2"/>
  </si>
  <si>
    <r>
      <t xml:space="preserve">注文番号
</t>
    </r>
    <r>
      <rPr>
        <sz val="5"/>
        <rFont val="ＭＳ Ｐ明朝"/>
        <family val="1"/>
        <charset val="128"/>
      </rPr>
      <t>14桁のうち9～12桁目を記入</t>
    </r>
    <rPh sb="0" eb="2">
      <t>チュウモン</t>
    </rPh>
    <rPh sb="2" eb="4">
      <t>バンゴウ</t>
    </rPh>
    <rPh sb="7" eb="8">
      <t>ケタ</t>
    </rPh>
    <rPh sb="15" eb="16">
      <t>ケタ</t>
    </rPh>
    <rPh sb="16" eb="17">
      <t>メ</t>
    </rPh>
    <rPh sb="18" eb="20">
      <t>キニュウ</t>
    </rPh>
    <phoneticPr fontId="2"/>
  </si>
  <si>
    <t>９０１２</t>
    <phoneticPr fontId="2"/>
  </si>
  <si>
    <t>四捨五入</t>
  </si>
  <si>
    <t xml:space="preserve"> 非課税・課税対象外</t>
    <rPh sb="1" eb="4">
      <t>ヒカゼイ</t>
    </rPh>
    <rPh sb="5" eb="7">
      <t>カゼイ</t>
    </rPh>
    <rPh sb="7" eb="9">
      <t>タイショウ</t>
    </rPh>
    <rPh sb="9" eb="10">
      <t>ガイ</t>
    </rPh>
    <phoneticPr fontId="2"/>
  </si>
  <si>
    <t>○○ビル</t>
    <phoneticPr fontId="2"/>
  </si>
  <si>
    <t>補償費</t>
    <rPh sb="0" eb="2">
      <t>ホショウ</t>
    </rPh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</si>
</sst>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&quot;¥&quot;?,???,???,\ ???"/>
    <numFmt numFmtId="177" formatCode="??\ \ ?\ \ ?\ \ ?\ \ ?\ \ ?\ \ ?\ \ ?\ \ ?;&quot;△&quot;?\ \ ?\ \ ?\ \ ?\ \ ?\ \ ?\ \ ?\ \ ?\ \ ?;"/>
    <numFmt numFmtId="178" formatCode="??\ \ ?\ \ ?\ \ ?\ \ ?\ \ ?\ \ ?\ \ ?\ \ ?;&quot;△&quot;?\ \ ?\ \ ?\ \ ?\ \ ?\ \ ?\ \ ?\ \ ?\ \ ?;0"/>
    <numFmt numFmtId="179" formatCode="#,##0.000;[Red]\-#,##0.000"/>
    <numFmt numFmtId="180" formatCode="m/d;@"/>
    <numFmt numFmtId="181" formatCode="?\ \ ?\ \ ?\ \ ?\ \ ?\ \ ?\ \ ?\ \ ?\ \ ?\ \ ?;&quot;△&quot;?\ \ ?\ \ ?\ \ ?\ \ ?\ \ ?\ \ ?\ \ ?\ \ ?;0"/>
    <numFmt numFmtId="182" formatCode="[DBNum3]0\ "/>
    <numFmt numFmtId="183" formatCode="#,##0_ ;[Red]\-#,##0\ 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24"/>
      <name val="ＭＳ Ｐゴシック"/>
      <family val="3"/>
      <charset val="128"/>
    </font>
    <font>
      <sz val="16"/>
      <name val="ＡＲ丸ゴシック体Ｍ"/>
      <family val="3"/>
      <charset val="128"/>
    </font>
    <font>
      <sz val="7"/>
      <name val="ＭＳ Ｐ明朝"/>
      <family val="1"/>
      <charset val="128"/>
    </font>
    <font>
      <sz val="9.5"/>
      <color indexed="12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明朝"/>
      <family val="1"/>
      <charset val="128"/>
    </font>
    <font>
      <i/>
      <sz val="18"/>
      <color indexed="12"/>
      <name val="ＭＳ Ｐ明朝"/>
      <family val="1"/>
      <charset val="128"/>
    </font>
    <font>
      <sz val="5"/>
      <name val="ＭＳ Ｐ明朝"/>
      <family val="1"/>
      <charset val="128"/>
    </font>
    <font>
      <b/>
      <sz val="10"/>
      <color indexed="81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6"/>
      <name val="HG丸ｺﾞｼｯｸM-PRO"/>
      <family val="3"/>
      <charset val="128"/>
    </font>
    <font>
      <i/>
      <sz val="10"/>
      <name val="HGS行書体"/>
      <family val="4"/>
      <charset val="128"/>
    </font>
    <font>
      <i/>
      <sz val="14"/>
      <name val="HGS行書体"/>
      <family val="4"/>
      <charset val="128"/>
    </font>
    <font>
      <i/>
      <sz val="11"/>
      <name val="HGS行書体"/>
      <family val="4"/>
      <charset val="128"/>
    </font>
    <font>
      <sz val="10.5"/>
      <name val="ＭＳ Ｐ明朝"/>
      <family val="1"/>
      <charset val="128"/>
    </font>
    <font>
      <b/>
      <sz val="16"/>
      <name val="ＭＳ Ｐゴシック"/>
      <family val="3"/>
      <charset val="128"/>
    </font>
    <font>
      <sz val="7.5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b/>
      <sz val="11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425">
    <xf numFmtId="0" fontId="0" fillId="0" borderId="0" xfId="0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 shrinkToFit="1"/>
    </xf>
    <xf numFmtId="180" fontId="5" fillId="2" borderId="1" xfId="0" applyNumberFormat="1" applyFont="1" applyFill="1" applyBorder="1" applyAlignment="1" applyProtection="1">
      <alignment horizontal="center" vertical="center" shrinkToFit="1"/>
    </xf>
    <xf numFmtId="0" fontId="5" fillId="2" borderId="1" xfId="0" applyNumberFormat="1" applyFont="1" applyFill="1" applyBorder="1" applyAlignment="1" applyProtection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shrinkToFit="1"/>
    </xf>
    <xf numFmtId="179" fontId="5" fillId="2" borderId="1" xfId="0" applyNumberFormat="1" applyFont="1" applyFill="1" applyBorder="1" applyAlignment="1" applyProtection="1">
      <alignment horizontal="right" vertical="center" shrinkToFit="1"/>
    </xf>
    <xf numFmtId="40" fontId="5" fillId="2" borderId="1" xfId="0" applyNumberFormat="1" applyFont="1" applyFill="1" applyBorder="1" applyAlignment="1" applyProtection="1">
      <alignment horizontal="right" vertical="center" shrinkToFit="1"/>
    </xf>
    <xf numFmtId="177" fontId="12" fillId="2" borderId="1" xfId="0" applyNumberFormat="1" applyFont="1" applyFill="1" applyBorder="1" applyAlignment="1" applyProtection="1">
      <alignment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vertical="center" shrinkToFit="1"/>
    </xf>
    <xf numFmtId="180" fontId="5" fillId="2" borderId="0" xfId="0" applyNumberFormat="1" applyFont="1" applyFill="1" applyBorder="1" applyAlignment="1" applyProtection="1">
      <alignment vertical="center" shrinkToFit="1"/>
    </xf>
    <xf numFmtId="181" fontId="18" fillId="2" borderId="0" xfId="0" applyNumberFormat="1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/>
    </xf>
    <xf numFmtId="183" fontId="7" fillId="0" borderId="0" xfId="0" applyNumberFormat="1" applyFont="1" applyFill="1" applyBorder="1" applyAlignment="1" applyProtection="1">
      <alignment vertical="center"/>
    </xf>
    <xf numFmtId="38" fontId="4" fillId="2" borderId="0" xfId="1" applyFont="1" applyFill="1" applyBorder="1" applyAlignment="1" applyProtection="1">
      <alignment vertical="center" shrinkToFit="1"/>
    </xf>
    <xf numFmtId="0" fontId="4" fillId="2" borderId="0" xfId="0" applyFont="1" applyFill="1" applyBorder="1" applyAlignment="1" applyProtection="1">
      <alignment vertical="center"/>
    </xf>
    <xf numFmtId="181" fontId="18" fillId="0" borderId="0" xfId="0" applyNumberFormat="1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  <protection locked="0" hidden="1"/>
    </xf>
    <xf numFmtId="182" fontId="5" fillId="2" borderId="3" xfId="0" applyNumberFormat="1" applyFont="1" applyFill="1" applyBorder="1" applyAlignment="1" applyProtection="1">
      <alignment vertical="center"/>
    </xf>
    <xf numFmtId="182" fontId="5" fillId="2" borderId="0" xfId="0" applyNumberFormat="1" applyFont="1" applyFill="1" applyBorder="1" applyAlignment="1" applyProtection="1">
      <alignment vertical="center"/>
    </xf>
    <xf numFmtId="182" fontId="5" fillId="2" borderId="4" xfId="0" applyNumberFormat="1" applyFont="1" applyFill="1" applyBorder="1" applyAlignment="1" applyProtection="1">
      <alignment vertical="center"/>
    </xf>
    <xf numFmtId="182" fontId="5" fillId="2" borderId="5" xfId="0" applyNumberFormat="1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shrinkToFit="1"/>
    </xf>
    <xf numFmtId="0" fontId="5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 shrinkToFit="1"/>
    </xf>
    <xf numFmtId="0" fontId="13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183" fontId="7" fillId="3" borderId="0" xfId="0" applyNumberFormat="1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 shrinkToFit="1"/>
    </xf>
    <xf numFmtId="0" fontId="5" fillId="3" borderId="0" xfId="0" applyFont="1" applyFill="1" applyBorder="1" applyAlignment="1" applyProtection="1">
      <alignment vertical="center" shrinkToFit="1"/>
    </xf>
    <xf numFmtId="181" fontId="18" fillId="3" borderId="0" xfId="0" applyNumberFormat="1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38" fontId="4" fillId="3" borderId="0" xfId="1" applyFont="1" applyFill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/>
      <protection hidden="1"/>
    </xf>
    <xf numFmtId="0" fontId="7" fillId="2" borderId="11" xfId="0" applyFont="1" applyFill="1" applyBorder="1" applyAlignment="1" applyProtection="1">
      <alignment horizontal="center" vertical="center" shrinkToFit="1"/>
    </xf>
    <xf numFmtId="0" fontId="7" fillId="2" borderId="12" xfId="0" applyFont="1" applyFill="1" applyBorder="1" applyAlignment="1" applyProtection="1">
      <alignment horizontal="center" vertical="center"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0" fontId="7" fillId="2" borderId="6" xfId="0" applyFont="1" applyFill="1" applyBorder="1" applyAlignment="1" applyProtection="1">
      <alignment horizontal="center" vertical="center" shrinkToFit="1"/>
    </xf>
    <xf numFmtId="0" fontId="7" fillId="2" borderId="0" xfId="0" applyFont="1" applyFill="1" applyBorder="1" applyAlignment="1" applyProtection="1">
      <alignment horizontal="center" vertical="center" shrinkToFit="1"/>
    </xf>
    <xf numFmtId="0" fontId="7" fillId="2" borderId="7" xfId="0" applyFont="1" applyFill="1" applyBorder="1" applyAlignment="1" applyProtection="1">
      <alignment horizontal="center" vertical="center" shrinkToFit="1"/>
    </xf>
    <xf numFmtId="0" fontId="7" fillId="2" borderId="8" xfId="0" applyFont="1" applyFill="1" applyBorder="1" applyAlignment="1" applyProtection="1">
      <alignment horizontal="center" vertical="center" shrinkToFit="1"/>
    </xf>
    <xf numFmtId="0" fontId="7" fillId="2" borderId="9" xfId="0" applyFont="1" applyFill="1" applyBorder="1" applyAlignment="1" applyProtection="1">
      <alignment horizontal="center" vertical="center" shrinkToFit="1"/>
    </xf>
    <xf numFmtId="0" fontId="7" fillId="2" borderId="10" xfId="0" applyFont="1" applyFill="1" applyBorder="1" applyAlignment="1" applyProtection="1">
      <alignment horizontal="center" vertical="center" shrinkToFit="1"/>
    </xf>
    <xf numFmtId="181" fontId="7" fillId="0" borderId="11" xfId="0" applyNumberFormat="1" applyFont="1" applyBorder="1" applyAlignment="1" applyProtection="1">
      <alignment horizontal="center" vertical="center"/>
    </xf>
    <xf numFmtId="181" fontId="7" fillId="0" borderId="12" xfId="0" applyNumberFormat="1" applyFont="1" applyBorder="1" applyAlignment="1" applyProtection="1">
      <alignment horizontal="center" vertical="center"/>
    </xf>
    <xf numFmtId="181" fontId="7" fillId="0" borderId="13" xfId="0" applyNumberFormat="1" applyFont="1" applyBorder="1" applyAlignment="1" applyProtection="1">
      <alignment horizontal="center" vertical="center"/>
    </xf>
    <xf numFmtId="181" fontId="7" fillId="0" borderId="6" xfId="0" applyNumberFormat="1" applyFont="1" applyBorder="1" applyAlignment="1" applyProtection="1">
      <alignment horizontal="center" vertical="center"/>
    </xf>
    <xf numFmtId="181" fontId="7" fillId="0" borderId="0" xfId="0" applyNumberFormat="1" applyFont="1" applyBorder="1" applyAlignment="1" applyProtection="1">
      <alignment horizontal="center" vertical="center"/>
    </xf>
    <xf numFmtId="181" fontId="7" fillId="0" borderId="7" xfId="0" applyNumberFormat="1" applyFont="1" applyBorder="1" applyAlignment="1" applyProtection="1">
      <alignment horizontal="center" vertical="center"/>
    </xf>
    <xf numFmtId="181" fontId="7" fillId="0" borderId="8" xfId="0" applyNumberFormat="1" applyFont="1" applyBorder="1" applyAlignment="1" applyProtection="1">
      <alignment horizontal="center" vertical="center"/>
    </xf>
    <xf numFmtId="181" fontId="7" fillId="0" borderId="9" xfId="0" applyNumberFormat="1" applyFont="1" applyBorder="1" applyAlignment="1" applyProtection="1">
      <alignment horizontal="center" vertical="center"/>
    </xf>
    <xf numFmtId="181" fontId="7" fillId="0" borderId="10" xfId="0" applyNumberFormat="1" applyFont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 shrinkToFit="1"/>
    </xf>
    <xf numFmtId="0" fontId="11" fillId="2" borderId="12" xfId="0" applyFont="1" applyFill="1" applyBorder="1" applyAlignment="1" applyProtection="1">
      <alignment horizontal="center" vertical="center" shrinkToFit="1"/>
    </xf>
    <xf numFmtId="0" fontId="11" fillId="2" borderId="13" xfId="0" applyFont="1" applyFill="1" applyBorder="1" applyAlignment="1" applyProtection="1">
      <alignment horizontal="center" vertical="center" shrinkToFit="1"/>
    </xf>
    <xf numFmtId="0" fontId="11" fillId="2" borderId="8" xfId="0" applyFont="1" applyFill="1" applyBorder="1" applyAlignment="1" applyProtection="1">
      <alignment horizontal="center" vertical="center" shrinkToFit="1"/>
    </xf>
    <xf numFmtId="0" fontId="11" fillId="2" borderId="9" xfId="0" applyFont="1" applyFill="1" applyBorder="1" applyAlignment="1" applyProtection="1">
      <alignment horizontal="center" vertical="center" shrinkToFit="1"/>
    </xf>
    <xf numFmtId="0" fontId="11" fillId="2" borderId="10" xfId="0" applyFont="1" applyFill="1" applyBorder="1" applyAlignment="1" applyProtection="1">
      <alignment horizontal="center" vertical="center" shrinkToFit="1"/>
    </xf>
    <xf numFmtId="0" fontId="11" fillId="2" borderId="46" xfId="0" applyFont="1" applyFill="1" applyBorder="1" applyAlignment="1" applyProtection="1">
      <alignment horizontal="center" vertical="center" shrinkToFit="1"/>
    </xf>
    <xf numFmtId="0" fontId="11" fillId="2" borderId="44" xfId="0" applyFont="1" applyFill="1" applyBorder="1" applyAlignment="1" applyProtection="1">
      <alignment horizontal="center" vertical="center" shrinkToFit="1"/>
    </xf>
    <xf numFmtId="0" fontId="11" fillId="2" borderId="45" xfId="0" applyFont="1" applyFill="1" applyBorder="1" applyAlignment="1" applyProtection="1">
      <alignment horizontal="center" vertical="center" shrinkToFit="1"/>
    </xf>
    <xf numFmtId="0" fontId="11" fillId="2" borderId="14" xfId="0" applyFont="1" applyFill="1" applyBorder="1" applyAlignment="1" applyProtection="1">
      <alignment horizontal="center" vertical="center" shrinkToFit="1"/>
    </xf>
    <xf numFmtId="0" fontId="11" fillId="2" borderId="15" xfId="0" applyFont="1" applyFill="1" applyBorder="1" applyAlignment="1" applyProtection="1">
      <alignment horizontal="center" vertical="center" shrinkToFit="1"/>
    </xf>
    <xf numFmtId="38" fontId="11" fillId="2" borderId="46" xfId="1" applyFont="1" applyFill="1" applyBorder="1" applyAlignment="1" applyProtection="1">
      <alignment horizontal="center" vertical="center" shrinkToFit="1"/>
    </xf>
    <xf numFmtId="38" fontId="11" fillId="2" borderId="44" xfId="1" applyFont="1" applyFill="1" applyBorder="1" applyAlignment="1" applyProtection="1">
      <alignment horizontal="center" vertical="center" shrinkToFit="1"/>
    </xf>
    <xf numFmtId="38" fontId="11" fillId="2" borderId="45" xfId="1" applyFont="1" applyFill="1" applyBorder="1" applyAlignment="1" applyProtection="1">
      <alignment horizontal="center" vertical="center" shrinkToFit="1"/>
    </xf>
    <xf numFmtId="0" fontId="7" fillId="2" borderId="11" xfId="0" applyFont="1" applyFill="1" applyBorder="1" applyAlignment="1" applyProtection="1">
      <alignment horizontal="right" vertical="center"/>
    </xf>
    <xf numFmtId="0" fontId="7" fillId="2" borderId="12" xfId="0" applyFont="1" applyFill="1" applyBorder="1" applyAlignment="1" applyProtection="1">
      <alignment horizontal="right" vertical="center"/>
    </xf>
    <xf numFmtId="0" fontId="7" fillId="2" borderId="13" xfId="0" applyFont="1" applyFill="1" applyBorder="1" applyAlignment="1" applyProtection="1">
      <alignment horizontal="right" vertical="center"/>
    </xf>
    <xf numFmtId="0" fontId="7" fillId="2" borderId="6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right" vertical="center"/>
    </xf>
    <xf numFmtId="0" fontId="7" fillId="2" borderId="7" xfId="0" applyFont="1" applyFill="1" applyBorder="1" applyAlignment="1" applyProtection="1">
      <alignment horizontal="right" vertical="center"/>
    </xf>
    <xf numFmtId="0" fontId="7" fillId="2" borderId="8" xfId="0" applyFont="1" applyFill="1" applyBorder="1" applyAlignment="1" applyProtection="1">
      <alignment horizontal="right" vertical="center"/>
    </xf>
    <xf numFmtId="0" fontId="7" fillId="2" borderId="9" xfId="0" applyFont="1" applyFill="1" applyBorder="1" applyAlignment="1" applyProtection="1">
      <alignment horizontal="right" vertical="center"/>
    </xf>
    <xf numFmtId="0" fontId="7" fillId="2" borderId="10" xfId="0" applyFont="1" applyFill="1" applyBorder="1" applyAlignment="1" applyProtection="1">
      <alignment horizontal="right" vertical="center"/>
    </xf>
    <xf numFmtId="0" fontId="7" fillId="2" borderId="11" xfId="0" applyFont="1" applyFill="1" applyBorder="1" applyAlignment="1" applyProtection="1">
      <alignment horizontal="left" vertical="center" shrinkToFit="1"/>
    </xf>
    <xf numFmtId="0" fontId="7" fillId="2" borderId="12" xfId="0" applyFont="1" applyFill="1" applyBorder="1" applyAlignment="1" applyProtection="1">
      <alignment horizontal="left" vertical="center" shrinkToFit="1"/>
    </xf>
    <xf numFmtId="0" fontId="7" fillId="2" borderId="13" xfId="0" applyFont="1" applyFill="1" applyBorder="1" applyAlignment="1" applyProtection="1">
      <alignment horizontal="left" vertical="center" shrinkToFit="1"/>
    </xf>
    <xf numFmtId="0" fontId="7" fillId="2" borderId="6" xfId="0" applyFont="1" applyFill="1" applyBorder="1" applyAlignment="1" applyProtection="1">
      <alignment horizontal="left" vertical="center" shrinkToFit="1"/>
    </xf>
    <xf numFmtId="0" fontId="7" fillId="2" borderId="0" xfId="0" applyFont="1" applyFill="1" applyBorder="1" applyAlignment="1" applyProtection="1">
      <alignment horizontal="left" vertical="center" shrinkToFit="1"/>
    </xf>
    <xf numFmtId="0" fontId="7" fillId="2" borderId="7" xfId="0" applyFont="1" applyFill="1" applyBorder="1" applyAlignment="1" applyProtection="1">
      <alignment horizontal="left" vertical="center" shrinkToFit="1"/>
    </xf>
    <xf numFmtId="0" fontId="7" fillId="2" borderId="8" xfId="0" applyFont="1" applyFill="1" applyBorder="1" applyAlignment="1" applyProtection="1">
      <alignment horizontal="left" vertical="center" shrinkToFit="1"/>
    </xf>
    <xf numFmtId="0" fontId="7" fillId="2" borderId="9" xfId="0" applyFont="1" applyFill="1" applyBorder="1" applyAlignment="1" applyProtection="1">
      <alignment horizontal="left" vertical="center" shrinkToFit="1"/>
    </xf>
    <xf numFmtId="0" fontId="7" fillId="2" borderId="10" xfId="0" applyFont="1" applyFill="1" applyBorder="1" applyAlignment="1" applyProtection="1">
      <alignment horizontal="left" vertical="center" shrinkToFit="1"/>
    </xf>
    <xf numFmtId="0" fontId="5" fillId="2" borderId="16" xfId="0" applyNumberFormat="1" applyFont="1" applyFill="1" applyBorder="1" applyAlignment="1" applyProtection="1">
      <alignment horizontal="center" vertical="center"/>
    </xf>
    <xf numFmtId="0" fontId="5" fillId="2" borderId="17" xfId="0" applyNumberFormat="1" applyFont="1" applyFill="1" applyBorder="1" applyAlignment="1" applyProtection="1">
      <alignment horizontal="center" vertical="center"/>
    </xf>
    <xf numFmtId="0" fontId="5" fillId="2" borderId="18" xfId="0" applyNumberFormat="1" applyFont="1" applyFill="1" applyBorder="1" applyAlignment="1" applyProtection="1">
      <alignment horizontal="center" vertical="center"/>
    </xf>
    <xf numFmtId="180" fontId="5" fillId="2" borderId="19" xfId="0" applyNumberFormat="1" applyFont="1" applyFill="1" applyBorder="1" applyAlignment="1" applyProtection="1">
      <alignment horizontal="center" vertical="center" shrinkToFit="1"/>
      <protection locked="0"/>
    </xf>
    <xf numFmtId="180" fontId="5" fillId="2" borderId="12" xfId="0" applyNumberFormat="1" applyFont="1" applyFill="1" applyBorder="1" applyAlignment="1" applyProtection="1">
      <alignment horizontal="center" vertical="center" shrinkToFit="1"/>
      <protection locked="0"/>
    </xf>
    <xf numFmtId="180" fontId="5" fillId="2" borderId="13" xfId="0" applyNumberFormat="1" applyFont="1" applyFill="1" applyBorder="1" applyAlignment="1" applyProtection="1">
      <alignment horizontal="center" vertical="center" shrinkToFit="1"/>
      <protection locked="0"/>
    </xf>
    <xf numFmtId="179" fontId="3" fillId="2" borderId="46" xfId="0" applyNumberFormat="1" applyFont="1" applyFill="1" applyBorder="1" applyAlignment="1" applyProtection="1">
      <alignment horizontal="right" vertical="center" shrinkToFit="1"/>
      <protection locked="0"/>
    </xf>
    <xf numFmtId="179" fontId="3" fillId="2" borderId="44" xfId="0" applyNumberFormat="1" applyFont="1" applyFill="1" applyBorder="1" applyAlignment="1" applyProtection="1">
      <alignment horizontal="right" vertical="center" shrinkToFit="1"/>
      <protection locked="0"/>
    </xf>
    <xf numFmtId="179" fontId="3" fillId="2" borderId="45" xfId="0" applyNumberFormat="1" applyFont="1" applyFill="1" applyBorder="1" applyAlignment="1" applyProtection="1">
      <alignment horizontal="right" vertical="center" shrinkToFit="1"/>
      <protection locked="0"/>
    </xf>
    <xf numFmtId="40" fontId="3" fillId="2" borderId="11" xfId="0" applyNumberFormat="1" applyFont="1" applyFill="1" applyBorder="1" applyAlignment="1" applyProtection="1">
      <alignment horizontal="right" vertical="center" shrinkToFit="1"/>
      <protection locked="0"/>
    </xf>
    <xf numFmtId="40" fontId="3" fillId="2" borderId="12" xfId="0" applyNumberFormat="1" applyFont="1" applyFill="1" applyBorder="1" applyAlignment="1" applyProtection="1">
      <alignment horizontal="right" vertical="center" shrinkToFit="1"/>
      <protection locked="0"/>
    </xf>
    <xf numFmtId="40" fontId="3" fillId="2" borderId="13" xfId="0" applyNumberFormat="1" applyFont="1" applyFill="1" applyBorder="1" applyAlignment="1" applyProtection="1">
      <alignment horizontal="right" vertical="center" shrinkToFit="1"/>
      <protection locked="0"/>
    </xf>
    <xf numFmtId="38" fontId="31" fillId="2" borderId="11" xfId="1" applyFont="1" applyFill="1" applyBorder="1" applyAlignment="1" applyProtection="1">
      <alignment vertical="center"/>
    </xf>
    <xf numFmtId="38" fontId="31" fillId="2" borderId="12" xfId="1" applyFont="1" applyFill="1" applyBorder="1" applyAlignment="1" applyProtection="1">
      <alignment vertical="center"/>
    </xf>
    <xf numFmtId="38" fontId="31" fillId="2" borderId="13" xfId="1" applyFont="1" applyFill="1" applyBorder="1" applyAlignment="1" applyProtection="1">
      <alignment vertical="center"/>
    </xf>
    <xf numFmtId="0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20" xfId="0" applyNumberFormat="1" applyFont="1" applyFill="1" applyBorder="1" applyAlignment="1" applyProtection="1">
      <alignment horizontal="center" vertical="center"/>
      <protection locked="0"/>
    </xf>
    <xf numFmtId="38" fontId="31" fillId="2" borderId="16" xfId="1" applyFont="1" applyFill="1" applyBorder="1" applyAlignment="1" applyProtection="1">
      <alignment vertical="center"/>
    </xf>
    <xf numFmtId="38" fontId="31" fillId="2" borderId="17" xfId="1" applyFont="1" applyFill="1" applyBorder="1" applyAlignment="1" applyProtection="1">
      <alignment vertical="center"/>
    </xf>
    <xf numFmtId="38" fontId="31" fillId="2" borderId="22" xfId="1" applyFont="1" applyFill="1" applyBorder="1" applyAlignment="1" applyProtection="1">
      <alignment vertical="center"/>
    </xf>
    <xf numFmtId="0" fontId="5" fillId="2" borderId="11" xfId="0" applyNumberFormat="1" applyFont="1" applyFill="1" applyBorder="1" applyAlignment="1" applyProtection="1">
      <alignment horizontal="left" vertical="center" shrinkToFit="1"/>
      <protection locked="0"/>
    </xf>
    <xf numFmtId="0" fontId="5" fillId="2" borderId="12" xfId="0" applyNumberFormat="1" applyFont="1" applyFill="1" applyBorder="1" applyAlignment="1" applyProtection="1">
      <alignment horizontal="left" vertical="center" shrinkToFit="1"/>
      <protection locked="0"/>
    </xf>
    <xf numFmtId="0" fontId="5" fillId="2" borderId="13" xfId="0" applyNumberFormat="1" applyFont="1" applyFill="1" applyBorder="1" applyAlignment="1" applyProtection="1">
      <alignment horizontal="left" vertical="center" shrinkToFit="1"/>
      <protection locked="0"/>
    </xf>
    <xf numFmtId="180" fontId="5" fillId="2" borderId="21" xfId="0" applyNumberFormat="1" applyFont="1" applyFill="1" applyBorder="1" applyAlignment="1" applyProtection="1">
      <alignment horizontal="center" vertical="center" shrinkToFit="1"/>
    </xf>
    <xf numFmtId="180" fontId="5" fillId="2" borderId="17" xfId="0" applyNumberFormat="1" applyFont="1" applyFill="1" applyBorder="1" applyAlignment="1" applyProtection="1">
      <alignment horizontal="center" vertical="center" shrinkToFit="1"/>
    </xf>
    <xf numFmtId="0" fontId="5" fillId="2" borderId="17" xfId="0" applyNumberFormat="1" applyFont="1" applyFill="1" applyBorder="1" applyAlignment="1" applyProtection="1">
      <alignment horizontal="center" vertical="center" shrinkToFit="1"/>
    </xf>
    <xf numFmtId="9" fontId="5" fillId="2" borderId="46" xfId="0" applyNumberFormat="1" applyFont="1" applyFill="1" applyBorder="1" applyAlignment="1" applyProtection="1">
      <alignment horizontal="center" vertical="center" shrinkToFit="1"/>
      <protection locked="0"/>
    </xf>
    <xf numFmtId="9" fontId="5" fillId="2" borderId="44" xfId="0" applyNumberFormat="1" applyFont="1" applyFill="1" applyBorder="1" applyAlignment="1" applyProtection="1">
      <alignment horizontal="center" vertical="center" shrinkToFit="1"/>
      <protection locked="0"/>
    </xf>
    <xf numFmtId="9" fontId="5" fillId="2" borderId="45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shrinkToFit="1"/>
      <protection locked="0"/>
    </xf>
    <xf numFmtId="0" fontId="5" fillId="2" borderId="13" xfId="0" applyFont="1" applyFill="1" applyBorder="1" applyAlignment="1" applyProtection="1">
      <alignment horizontal="center" vertical="center" shrinkToFit="1"/>
      <protection locked="0"/>
    </xf>
    <xf numFmtId="0" fontId="5" fillId="2" borderId="17" xfId="0" applyFont="1" applyFill="1" applyBorder="1" applyAlignment="1" applyProtection="1">
      <alignment horizontal="center" vertical="center" shrinkToFit="1"/>
    </xf>
    <xf numFmtId="179" fontId="3" fillId="2" borderId="17" xfId="0" applyNumberFormat="1" applyFont="1" applyFill="1" applyBorder="1" applyAlignment="1" applyProtection="1">
      <alignment horizontal="right" vertical="center" shrinkToFit="1"/>
    </xf>
    <xf numFmtId="40" fontId="3" fillId="2" borderId="17" xfId="0" applyNumberFormat="1" applyFont="1" applyFill="1" applyBorder="1" applyAlignment="1" applyProtection="1">
      <alignment horizontal="right" vertical="center" shrinkToFit="1"/>
    </xf>
    <xf numFmtId="40" fontId="3" fillId="2" borderId="22" xfId="0" applyNumberFormat="1" applyFont="1" applyFill="1" applyBorder="1" applyAlignment="1" applyProtection="1">
      <alignment horizontal="right" vertical="center" shrinkToFit="1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0" fillId="0" borderId="5" xfId="0" applyBorder="1" applyAlignment="1">
      <alignment vertical="center"/>
    </xf>
    <xf numFmtId="0" fontId="0" fillId="0" borderId="29" xfId="0" applyBorder="1" applyAlignment="1">
      <alignment vertical="center"/>
    </xf>
    <xf numFmtId="49" fontId="5" fillId="2" borderId="30" xfId="0" applyNumberFormat="1" applyFont="1" applyFill="1" applyBorder="1" applyAlignment="1" applyProtection="1">
      <alignment horizontal="distributed" vertical="center"/>
      <protection locked="0"/>
    </xf>
    <xf numFmtId="0" fontId="0" fillId="0" borderId="1" xfId="0" applyBorder="1" applyAlignment="1" applyProtection="1">
      <alignment horizontal="distributed" vertical="center"/>
      <protection locked="0"/>
    </xf>
    <xf numFmtId="0" fontId="0" fillId="0" borderId="31" xfId="0" applyBorder="1" applyAlignment="1" applyProtection="1">
      <alignment horizontal="distributed" vertical="center"/>
      <protection locked="0"/>
    </xf>
    <xf numFmtId="0" fontId="0" fillId="0" borderId="6" xfId="0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0" borderId="32" xfId="0" applyBorder="1" applyAlignment="1" applyProtection="1">
      <alignment horizontal="distributed" vertical="center"/>
      <protection locked="0"/>
    </xf>
    <xf numFmtId="0" fontId="0" fillId="0" borderId="33" xfId="0" applyBorder="1" applyAlignment="1" applyProtection="1">
      <alignment horizontal="distributed" vertical="center"/>
      <protection locked="0"/>
    </xf>
    <xf numFmtId="0" fontId="0" fillId="0" borderId="5" xfId="0" applyBorder="1" applyAlignment="1" applyProtection="1">
      <alignment horizontal="distributed" vertical="center"/>
      <protection locked="0"/>
    </xf>
    <xf numFmtId="0" fontId="0" fillId="0" borderId="34" xfId="0" applyBorder="1" applyAlignment="1" applyProtection="1">
      <alignment horizontal="distributed" vertical="center"/>
      <protection locked="0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5" fillId="2" borderId="36" xfId="0" applyFont="1" applyFill="1" applyBorder="1" applyAlignment="1" applyProtection="1">
      <alignment horizontal="center" vertical="center"/>
    </xf>
    <xf numFmtId="9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vertical="center" shrinkToFit="1"/>
    </xf>
    <xf numFmtId="0" fontId="5" fillId="2" borderId="14" xfId="0" applyFont="1" applyFill="1" applyBorder="1" applyAlignment="1" applyProtection="1">
      <alignment vertical="center"/>
    </xf>
    <xf numFmtId="0" fontId="5" fillId="2" borderId="41" xfId="0" applyFont="1" applyFill="1" applyBorder="1" applyAlignment="1" applyProtection="1">
      <alignment vertical="center"/>
    </xf>
    <xf numFmtId="0" fontId="5" fillId="2" borderId="15" xfId="0" applyFont="1" applyFill="1" applyBorder="1" applyAlignment="1" applyProtection="1">
      <alignment vertical="center"/>
    </xf>
    <xf numFmtId="0" fontId="4" fillId="2" borderId="38" xfId="0" applyFont="1" applyFill="1" applyBorder="1" applyAlignment="1" applyProtection="1">
      <alignment horizontal="center" vertical="center"/>
    </xf>
    <xf numFmtId="0" fontId="15" fillId="2" borderId="38" xfId="0" applyFont="1" applyFill="1" applyBorder="1" applyAlignment="1" applyProtection="1">
      <alignment horizontal="center" vertical="center"/>
    </xf>
    <xf numFmtId="0" fontId="15" fillId="2" borderId="38" xfId="0" applyFont="1" applyFill="1" applyBorder="1" applyAlignment="1" applyProtection="1">
      <alignment vertical="center"/>
    </xf>
    <xf numFmtId="0" fontId="5" fillId="2" borderId="38" xfId="0" applyFont="1" applyFill="1" applyBorder="1" applyAlignment="1" applyProtection="1">
      <alignment horizontal="center" vertical="center"/>
    </xf>
    <xf numFmtId="0" fontId="0" fillId="2" borderId="38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vertical="center"/>
    </xf>
    <xf numFmtId="0" fontId="0" fillId="2" borderId="41" xfId="0" applyFill="1" applyBorder="1" applyAlignment="1" applyProtection="1">
      <alignment vertical="center"/>
    </xf>
    <xf numFmtId="0" fontId="0" fillId="2" borderId="15" xfId="0" applyFill="1" applyBorder="1" applyAlignment="1" applyProtection="1">
      <alignment vertical="center"/>
    </xf>
    <xf numFmtId="176" fontId="19" fillId="0" borderId="30" xfId="2" applyNumberFormat="1" applyFont="1" applyBorder="1" applyAlignment="1" applyProtection="1">
      <alignment horizontal="center" vertical="center" shrinkToFit="1"/>
    </xf>
    <xf numFmtId="176" fontId="19" fillId="0" borderId="1" xfId="2" applyNumberFormat="1" applyFont="1" applyBorder="1" applyAlignment="1" applyProtection="1">
      <alignment horizontal="center" vertical="center" shrinkToFit="1"/>
    </xf>
    <xf numFmtId="176" fontId="19" fillId="0" borderId="31" xfId="2" applyNumberFormat="1" applyFont="1" applyBorder="1" applyAlignment="1" applyProtection="1">
      <alignment horizontal="center" vertical="center" shrinkToFit="1"/>
    </xf>
    <xf numFmtId="176" fontId="19" fillId="0" borderId="6" xfId="2" applyNumberFormat="1" applyFont="1" applyBorder="1" applyAlignment="1" applyProtection="1">
      <alignment horizontal="center" vertical="center" shrinkToFit="1"/>
    </xf>
    <xf numFmtId="176" fontId="19" fillId="0" borderId="0" xfId="2" applyNumberFormat="1" applyFont="1" applyBorder="1" applyAlignment="1" applyProtection="1">
      <alignment horizontal="center" vertical="center" shrinkToFit="1"/>
    </xf>
    <xf numFmtId="176" fontId="19" fillId="0" borderId="32" xfId="2" applyNumberFormat="1" applyFont="1" applyBorder="1" applyAlignment="1" applyProtection="1">
      <alignment horizontal="center" vertical="center" shrinkToFit="1"/>
    </xf>
    <xf numFmtId="176" fontId="19" fillId="0" borderId="33" xfId="2" applyNumberFormat="1" applyFont="1" applyBorder="1" applyAlignment="1" applyProtection="1">
      <alignment horizontal="center" vertical="center" shrinkToFit="1"/>
    </xf>
    <xf numFmtId="176" fontId="19" fillId="0" borderId="5" xfId="2" applyNumberFormat="1" applyFont="1" applyBorder="1" applyAlignment="1" applyProtection="1">
      <alignment horizontal="center" vertical="center" shrinkToFit="1"/>
    </xf>
    <xf numFmtId="176" fontId="19" fillId="0" borderId="34" xfId="2" applyNumberFormat="1" applyFont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10" fillId="2" borderId="0" xfId="0" applyFont="1" applyFill="1" applyBorder="1" applyAlignment="1" applyProtection="1">
      <alignment horizontal="distributed" vertical="distributed"/>
    </xf>
    <xf numFmtId="0" fontId="5" fillId="2" borderId="38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13" xfId="0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8" xfId="0" applyFont="1" applyFill="1" applyBorder="1" applyAlignment="1" applyProtection="1">
      <alignment horizontal="center" vertical="center"/>
    </xf>
    <xf numFmtId="0" fontId="16" fillId="2" borderId="9" xfId="0" applyFont="1" applyFill="1" applyBorder="1" applyAlignment="1" applyProtection="1">
      <alignment horizontal="center" vertical="center"/>
    </xf>
    <xf numFmtId="0" fontId="16" fillId="2" borderId="1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right" shrinkToFit="1"/>
      <protection locked="0"/>
    </xf>
    <xf numFmtId="0" fontId="0" fillId="2" borderId="0" xfId="0" applyFill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right" shrinkToFit="1"/>
      <protection locked="0"/>
    </xf>
    <xf numFmtId="0" fontId="17" fillId="2" borderId="23" xfId="0" applyFont="1" applyFill="1" applyBorder="1" applyAlignment="1" applyProtection="1">
      <alignment horizontal="center" vertical="center"/>
    </xf>
    <xf numFmtId="0" fontId="17" fillId="2" borderId="37" xfId="0" applyFont="1" applyFill="1" applyBorder="1" applyAlignment="1" applyProtection="1">
      <alignment horizontal="center" vertical="center"/>
    </xf>
    <xf numFmtId="0" fontId="17" fillId="2" borderId="38" xfId="0" applyFont="1" applyFill="1" applyBorder="1" applyAlignment="1" applyProtection="1">
      <alignment horizontal="center" vertical="center"/>
    </xf>
    <xf numFmtId="0" fontId="17" fillId="2" borderId="39" xfId="0" applyFont="1" applyFill="1" applyBorder="1" applyAlignment="1" applyProtection="1">
      <alignment horizontal="center" vertical="center"/>
    </xf>
    <xf numFmtId="0" fontId="17" fillId="2" borderId="40" xfId="0" applyFont="1" applyFill="1" applyBorder="1" applyAlignment="1" applyProtection="1">
      <alignment horizontal="center" vertical="center"/>
    </xf>
    <xf numFmtId="0" fontId="28" fillId="2" borderId="30" xfId="0" applyFont="1" applyFill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vertical="center"/>
      <protection locked="0"/>
    </xf>
    <xf numFmtId="0" fontId="28" fillId="0" borderId="31" xfId="0" applyFont="1" applyBorder="1" applyAlignment="1" applyProtection="1">
      <alignment vertical="center"/>
      <protection locked="0"/>
    </xf>
    <xf numFmtId="0" fontId="28" fillId="0" borderId="6" xfId="0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28" fillId="0" borderId="32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28" fillId="0" borderId="5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2" borderId="30" xfId="0" applyNumberFormat="1" applyFill="1" applyBorder="1" applyAlignment="1" applyProtection="1">
      <alignment horizontal="distributed" vertical="distributed"/>
      <protection locked="0"/>
    </xf>
    <xf numFmtId="0" fontId="0" fillId="2" borderId="1" xfId="0" applyNumberFormat="1" applyFill="1" applyBorder="1" applyAlignment="1" applyProtection="1">
      <alignment horizontal="distributed" vertical="distributed"/>
      <protection locked="0"/>
    </xf>
    <xf numFmtId="0" fontId="0" fillId="2" borderId="31" xfId="0" applyNumberFormat="1" applyFill="1" applyBorder="1" applyAlignment="1" applyProtection="1">
      <alignment horizontal="distributed" vertical="distributed"/>
      <protection locked="0"/>
    </xf>
    <xf numFmtId="0" fontId="0" fillId="2" borderId="6" xfId="0" applyNumberFormat="1" applyFill="1" applyBorder="1" applyAlignment="1" applyProtection="1">
      <alignment horizontal="distributed" vertical="distributed"/>
      <protection locked="0"/>
    </xf>
    <xf numFmtId="0" fontId="0" fillId="2" borderId="0" xfId="0" applyNumberFormat="1" applyFill="1" applyBorder="1" applyAlignment="1" applyProtection="1">
      <alignment horizontal="distributed" vertical="distributed"/>
      <protection locked="0"/>
    </xf>
    <xf numFmtId="0" fontId="0" fillId="2" borderId="32" xfId="0" applyNumberFormat="1" applyFill="1" applyBorder="1" applyAlignment="1" applyProtection="1">
      <alignment horizontal="distributed" vertical="distributed"/>
      <protection locked="0"/>
    </xf>
    <xf numFmtId="0" fontId="0" fillId="2" borderId="33" xfId="0" applyNumberFormat="1" applyFill="1" applyBorder="1" applyAlignment="1" applyProtection="1">
      <alignment horizontal="distributed" vertical="distributed"/>
      <protection locked="0"/>
    </xf>
    <xf numFmtId="0" fontId="0" fillId="2" borderId="5" xfId="0" applyNumberFormat="1" applyFill="1" applyBorder="1" applyAlignment="1" applyProtection="1">
      <alignment horizontal="distributed" vertical="distributed"/>
      <protection locked="0"/>
    </xf>
    <xf numFmtId="0" fontId="0" fillId="2" borderId="34" xfId="0" applyNumberFormat="1" applyFill="1" applyBorder="1" applyAlignment="1" applyProtection="1">
      <alignment horizontal="distributed" vertical="distributed"/>
      <protection locked="0"/>
    </xf>
    <xf numFmtId="0" fontId="7" fillId="2" borderId="42" xfId="0" applyFont="1" applyFill="1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0" fillId="0" borderId="43" xfId="0" applyBorder="1" applyAlignment="1" applyProtection="1">
      <alignment vertical="center"/>
    </xf>
    <xf numFmtId="0" fontId="0" fillId="0" borderId="44" xfId="0" applyBorder="1" applyAlignment="1" applyProtection="1">
      <alignment vertical="center"/>
    </xf>
    <xf numFmtId="0" fontId="0" fillId="0" borderId="45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8" fillId="2" borderId="42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right" vertical="center" shrinkToFit="1"/>
    </xf>
    <xf numFmtId="0" fontId="11" fillId="2" borderId="0" xfId="0" applyFont="1" applyFill="1" applyBorder="1" applyAlignment="1" applyProtection="1">
      <alignment horizontal="center" vertical="center" shrinkToFit="1"/>
    </xf>
    <xf numFmtId="0" fontId="27" fillId="0" borderId="0" xfId="0" applyFont="1" applyFill="1" applyBorder="1" applyAlignment="1" applyProtection="1">
      <alignment horizontal="left" vertical="center" indent="1"/>
      <protection locked="0"/>
    </xf>
    <xf numFmtId="0" fontId="22" fillId="0" borderId="0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38" fontId="32" fillId="2" borderId="46" xfId="1" applyFont="1" applyFill="1" applyBorder="1" applyAlignment="1" applyProtection="1">
      <alignment vertical="center"/>
    </xf>
    <xf numFmtId="38" fontId="32" fillId="2" borderId="44" xfId="1" applyFont="1" applyFill="1" applyBorder="1" applyAlignment="1" applyProtection="1">
      <alignment vertical="center"/>
    </xf>
    <xf numFmtId="38" fontId="32" fillId="2" borderId="45" xfId="1" applyFont="1" applyFill="1" applyBorder="1" applyAlignment="1" applyProtection="1">
      <alignment vertical="center"/>
    </xf>
    <xf numFmtId="177" fontId="12" fillId="2" borderId="0" xfId="0" applyNumberFormat="1" applyFont="1" applyFill="1" applyBorder="1" applyAlignment="1" applyProtection="1">
      <alignment vertical="center"/>
    </xf>
    <xf numFmtId="0" fontId="5" fillId="2" borderId="38" xfId="0" applyNumberFormat="1" applyFont="1" applyFill="1" applyBorder="1" applyAlignment="1" applyProtection="1">
      <alignment horizontal="center" vertical="center" shrinkToFit="1"/>
    </xf>
    <xf numFmtId="0" fontId="5" fillId="2" borderId="46" xfId="0" applyFont="1" applyFill="1" applyBorder="1" applyAlignment="1" applyProtection="1">
      <alignment horizontal="center" vertical="center" shrinkToFit="1"/>
    </xf>
    <xf numFmtId="0" fontId="5" fillId="2" borderId="44" xfId="0" applyFont="1" applyFill="1" applyBorder="1" applyAlignment="1" applyProtection="1">
      <alignment horizontal="center" vertical="center" shrinkToFit="1"/>
    </xf>
    <xf numFmtId="0" fontId="5" fillId="2" borderId="44" xfId="0" applyFont="1" applyFill="1" applyBorder="1" applyAlignment="1" applyProtection="1">
      <alignment horizontal="left" vertical="center" shrinkToFit="1"/>
    </xf>
    <xf numFmtId="0" fontId="5" fillId="2" borderId="45" xfId="0" applyFont="1" applyFill="1" applyBorder="1" applyAlignment="1" applyProtection="1">
      <alignment horizontal="left" vertical="center" shrinkToFit="1"/>
    </xf>
    <xf numFmtId="40" fontId="5" fillId="2" borderId="46" xfId="0" applyNumberFormat="1" applyFont="1" applyFill="1" applyBorder="1" applyAlignment="1" applyProtection="1">
      <alignment horizontal="center" vertical="center" shrinkToFit="1"/>
    </xf>
    <xf numFmtId="40" fontId="5" fillId="2" borderId="44" xfId="0" applyNumberFormat="1" applyFont="1" applyFill="1" applyBorder="1" applyAlignment="1" applyProtection="1">
      <alignment horizontal="center" vertical="center" shrinkToFit="1"/>
    </xf>
    <xf numFmtId="40" fontId="5" fillId="2" borderId="45" xfId="0" applyNumberFormat="1" applyFont="1" applyFill="1" applyBorder="1" applyAlignment="1" applyProtection="1">
      <alignment horizontal="center" vertical="center" shrinkToFit="1"/>
    </xf>
    <xf numFmtId="179" fontId="5" fillId="2" borderId="46" xfId="0" applyNumberFormat="1" applyFont="1" applyFill="1" applyBorder="1" applyAlignment="1" applyProtection="1">
      <alignment horizontal="center" vertical="center" shrinkToFit="1"/>
    </xf>
    <xf numFmtId="179" fontId="5" fillId="2" borderId="44" xfId="0" applyNumberFormat="1" applyFont="1" applyFill="1" applyBorder="1" applyAlignment="1" applyProtection="1">
      <alignment horizontal="center" vertical="center" shrinkToFit="1"/>
    </xf>
    <xf numFmtId="0" fontId="5" fillId="2" borderId="46" xfId="0" applyFont="1" applyFill="1" applyBorder="1" applyAlignment="1" applyProtection="1">
      <alignment horizontal="left" vertical="center" shrinkToFit="1"/>
    </xf>
    <xf numFmtId="38" fontId="32" fillId="2" borderId="8" xfId="1" applyFont="1" applyFill="1" applyBorder="1" applyAlignment="1" applyProtection="1">
      <alignment vertical="center"/>
    </xf>
    <xf numFmtId="38" fontId="32" fillId="2" borderId="9" xfId="1" applyFont="1" applyFill="1" applyBorder="1" applyAlignment="1" applyProtection="1">
      <alignment vertical="center"/>
    </xf>
    <xf numFmtId="38" fontId="32" fillId="2" borderId="10" xfId="1" applyFont="1" applyFill="1" applyBorder="1" applyAlignment="1" applyProtection="1">
      <alignment vertical="center"/>
    </xf>
    <xf numFmtId="178" fontId="12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left" vertical="center" shrinkToFit="1"/>
    </xf>
    <xf numFmtId="0" fontId="11" fillId="3" borderId="14" xfId="0" applyFont="1" applyFill="1" applyBorder="1" applyAlignment="1" applyProtection="1">
      <alignment horizontal="center" vertical="center" shrinkToFit="1"/>
    </xf>
    <xf numFmtId="0" fontId="11" fillId="3" borderId="15" xfId="0" applyFont="1" applyFill="1" applyBorder="1" applyAlignment="1" applyProtection="1">
      <alignment horizontal="center" vertical="center" shrinkToFit="1"/>
    </xf>
    <xf numFmtId="0" fontId="4" fillId="3" borderId="38" xfId="0" applyFont="1" applyFill="1" applyBorder="1" applyAlignment="1" applyProtection="1">
      <alignment horizontal="center" vertical="center"/>
    </xf>
    <xf numFmtId="0" fontId="15" fillId="3" borderId="38" xfId="0" applyFont="1" applyFill="1" applyBorder="1" applyAlignment="1" applyProtection="1">
      <alignment horizontal="center" vertical="center"/>
    </xf>
    <xf numFmtId="0" fontId="15" fillId="3" borderId="38" xfId="0" applyFont="1" applyFill="1" applyBorder="1" applyAlignment="1" applyProtection="1">
      <alignment vertical="center"/>
    </xf>
    <xf numFmtId="0" fontId="5" fillId="3" borderId="14" xfId="0" applyFont="1" applyFill="1" applyBorder="1" applyAlignment="1" applyProtection="1">
      <alignment vertical="center"/>
    </xf>
    <xf numFmtId="0" fontId="0" fillId="3" borderId="14" xfId="0" applyFill="1" applyBorder="1" applyAlignment="1" applyProtection="1">
      <alignment vertical="center"/>
    </xf>
    <xf numFmtId="0" fontId="0" fillId="3" borderId="41" xfId="0" applyFill="1" applyBorder="1" applyAlignment="1" applyProtection="1">
      <alignment vertical="center"/>
    </xf>
    <xf numFmtId="0" fontId="0" fillId="3" borderId="15" xfId="0" applyFill="1" applyBorder="1" applyAlignment="1" applyProtection="1">
      <alignment vertical="center"/>
    </xf>
    <xf numFmtId="0" fontId="11" fillId="3" borderId="46" xfId="0" applyFont="1" applyFill="1" applyBorder="1" applyAlignment="1" applyProtection="1">
      <alignment horizontal="center" vertical="center" shrinkToFit="1"/>
    </xf>
    <xf numFmtId="0" fontId="11" fillId="3" borderId="44" xfId="0" applyFont="1" applyFill="1" applyBorder="1" applyAlignment="1" applyProtection="1">
      <alignment horizontal="center" vertical="center" shrinkToFit="1"/>
    </xf>
    <xf numFmtId="0" fontId="11" fillId="3" borderId="45" xfId="0" applyFont="1" applyFill="1" applyBorder="1" applyAlignment="1" applyProtection="1">
      <alignment horizontal="center" vertical="center" shrinkToFit="1"/>
    </xf>
    <xf numFmtId="0" fontId="5" fillId="3" borderId="41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0" fontId="5" fillId="3" borderId="38" xfId="0" applyFont="1" applyFill="1" applyBorder="1" applyAlignment="1" applyProtection="1">
      <alignment horizontal="center" vertical="center"/>
    </xf>
    <xf numFmtId="0" fontId="0" fillId="3" borderId="38" xfId="0" applyFill="1" applyBorder="1" applyAlignment="1" applyProtection="1">
      <alignment vertical="center"/>
    </xf>
    <xf numFmtId="0" fontId="5" fillId="3" borderId="38" xfId="0" applyFont="1" applyFill="1" applyBorder="1" applyAlignment="1" applyProtection="1">
      <alignment vertical="center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0" fontId="24" fillId="4" borderId="9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 wrapText="1"/>
    </xf>
    <xf numFmtId="0" fontId="16" fillId="3" borderId="12" xfId="0" applyFont="1" applyFill="1" applyBorder="1" applyAlignment="1" applyProtection="1">
      <alignment horizontal="center" vertical="center"/>
    </xf>
    <xf numFmtId="0" fontId="16" fillId="3" borderId="13" xfId="0" applyFont="1" applyFill="1" applyBorder="1" applyAlignment="1" applyProtection="1">
      <alignment horizontal="center" vertical="center"/>
    </xf>
    <xf numFmtId="0" fontId="16" fillId="3" borderId="6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3" borderId="7" xfId="0" applyFont="1" applyFill="1" applyBorder="1" applyAlignment="1" applyProtection="1">
      <alignment horizontal="center" vertical="center"/>
    </xf>
    <xf numFmtId="0" fontId="16" fillId="3" borderId="8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 applyProtection="1">
      <alignment horizontal="center" vertical="center"/>
    </xf>
    <xf numFmtId="0" fontId="16" fillId="3" borderId="10" xfId="0" applyFont="1" applyFill="1" applyBorder="1" applyAlignment="1" applyProtection="1">
      <alignment horizontal="center" vertical="center"/>
    </xf>
    <xf numFmtId="38" fontId="11" fillId="3" borderId="46" xfId="1" applyFont="1" applyFill="1" applyBorder="1" applyAlignment="1" applyProtection="1">
      <alignment horizontal="center" vertical="center" shrinkToFit="1"/>
    </xf>
    <xf numFmtId="38" fontId="11" fillId="3" borderId="44" xfId="1" applyFont="1" applyFill="1" applyBorder="1" applyAlignment="1" applyProtection="1">
      <alignment horizontal="center" vertical="center" shrinkToFit="1"/>
    </xf>
    <xf numFmtId="38" fontId="11" fillId="3" borderId="45" xfId="1" applyFont="1" applyFill="1" applyBorder="1" applyAlignment="1" applyProtection="1">
      <alignment horizontal="center" vertical="center" shrinkToFit="1"/>
    </xf>
    <xf numFmtId="0" fontId="11" fillId="3" borderId="11" xfId="0" applyFont="1" applyFill="1" applyBorder="1" applyAlignment="1" applyProtection="1">
      <alignment horizontal="center" vertical="center" shrinkToFit="1"/>
    </xf>
    <xf numFmtId="0" fontId="11" fillId="3" borderId="12" xfId="0" applyFont="1" applyFill="1" applyBorder="1" applyAlignment="1" applyProtection="1">
      <alignment horizontal="center" vertical="center" shrinkToFit="1"/>
    </xf>
    <xf numFmtId="0" fontId="11" fillId="3" borderId="13" xfId="0" applyFont="1" applyFill="1" applyBorder="1" applyAlignment="1" applyProtection="1">
      <alignment horizontal="center" vertical="center" shrinkToFit="1"/>
    </xf>
    <xf numFmtId="0" fontId="11" fillId="3" borderId="8" xfId="0" applyFont="1" applyFill="1" applyBorder="1" applyAlignment="1" applyProtection="1">
      <alignment horizontal="center" vertical="center" shrinkToFit="1"/>
    </xf>
    <xf numFmtId="0" fontId="11" fillId="3" borderId="9" xfId="0" applyFont="1" applyFill="1" applyBorder="1" applyAlignment="1" applyProtection="1">
      <alignment horizontal="center" vertical="center" shrinkToFit="1"/>
    </xf>
    <xf numFmtId="0" fontId="11" fillId="3" borderId="10" xfId="0" applyFont="1" applyFill="1" applyBorder="1" applyAlignment="1" applyProtection="1">
      <alignment horizontal="center" vertical="center" shrinkToFit="1"/>
    </xf>
    <xf numFmtId="0" fontId="6" fillId="4" borderId="0" xfId="0" applyFont="1" applyFill="1" applyBorder="1" applyAlignment="1" applyProtection="1">
      <alignment horizontal="right" shrinkToFit="1"/>
      <protection locked="0"/>
    </xf>
    <xf numFmtId="0" fontId="14" fillId="4" borderId="0" xfId="0" applyFont="1" applyFill="1" applyAlignment="1" applyProtection="1">
      <alignment horizontal="right" shrinkToFit="1"/>
      <protection locked="0"/>
    </xf>
    <xf numFmtId="0" fontId="24" fillId="4" borderId="0" xfId="0" applyFont="1" applyFill="1" applyBorder="1" applyAlignment="1" applyProtection="1">
      <alignment horizontal="left" vertical="center"/>
      <protection locked="0"/>
    </xf>
    <xf numFmtId="0" fontId="25" fillId="4" borderId="0" xfId="0" applyFont="1" applyFill="1" applyBorder="1" applyAlignment="1" applyProtection="1">
      <alignment horizontal="left" vertical="center"/>
      <protection locked="0"/>
    </xf>
    <xf numFmtId="0" fontId="7" fillId="3" borderId="11" xfId="0" applyFont="1" applyFill="1" applyBorder="1" applyAlignment="1" applyProtection="1">
      <alignment horizontal="right" vertical="center"/>
    </xf>
    <xf numFmtId="0" fontId="7" fillId="3" borderId="12" xfId="0" applyFont="1" applyFill="1" applyBorder="1" applyAlignment="1" applyProtection="1">
      <alignment horizontal="right" vertical="center"/>
    </xf>
    <xf numFmtId="0" fontId="7" fillId="3" borderId="13" xfId="0" applyFont="1" applyFill="1" applyBorder="1" applyAlignment="1" applyProtection="1">
      <alignment horizontal="right" vertical="center"/>
    </xf>
    <xf numFmtId="0" fontId="7" fillId="3" borderId="6" xfId="0" applyFont="1" applyFill="1" applyBorder="1" applyAlignment="1" applyProtection="1">
      <alignment horizontal="right" vertical="center"/>
    </xf>
    <xf numFmtId="0" fontId="7" fillId="3" borderId="0" xfId="0" applyFont="1" applyFill="1" applyBorder="1" applyAlignment="1" applyProtection="1">
      <alignment horizontal="right" vertical="center"/>
    </xf>
    <xf numFmtId="0" fontId="7" fillId="3" borderId="7" xfId="0" applyFont="1" applyFill="1" applyBorder="1" applyAlignment="1" applyProtection="1">
      <alignment horizontal="right" vertical="center"/>
    </xf>
    <xf numFmtId="0" fontId="7" fillId="3" borderId="8" xfId="0" applyFont="1" applyFill="1" applyBorder="1" applyAlignment="1" applyProtection="1">
      <alignment horizontal="right" vertical="center"/>
    </xf>
    <xf numFmtId="0" fontId="7" fillId="3" borderId="9" xfId="0" applyFont="1" applyFill="1" applyBorder="1" applyAlignment="1" applyProtection="1">
      <alignment horizontal="right" vertical="center"/>
    </xf>
    <xf numFmtId="0" fontId="7" fillId="3" borderId="10" xfId="0" applyFont="1" applyFill="1" applyBorder="1" applyAlignment="1" applyProtection="1">
      <alignment horizontal="right" vertical="center"/>
    </xf>
    <xf numFmtId="0" fontId="26" fillId="4" borderId="0" xfId="0" applyFont="1" applyFill="1" applyBorder="1" applyAlignment="1" applyProtection="1">
      <alignment horizontal="left" vertical="center"/>
      <protection locked="0"/>
    </xf>
    <xf numFmtId="0" fontId="7" fillId="3" borderId="11" xfId="0" applyFont="1" applyFill="1" applyBorder="1" applyAlignment="1" applyProtection="1">
      <alignment horizontal="left" vertical="center" shrinkToFit="1"/>
    </xf>
    <xf numFmtId="0" fontId="7" fillId="3" borderId="12" xfId="0" applyFont="1" applyFill="1" applyBorder="1" applyAlignment="1" applyProtection="1">
      <alignment horizontal="left" vertical="center" shrinkToFit="1"/>
    </xf>
    <xf numFmtId="0" fontId="7" fillId="3" borderId="13" xfId="0" applyFont="1" applyFill="1" applyBorder="1" applyAlignment="1" applyProtection="1">
      <alignment horizontal="left" vertical="center" shrinkToFit="1"/>
    </xf>
    <xf numFmtId="0" fontId="7" fillId="3" borderId="6" xfId="0" applyFont="1" applyFill="1" applyBorder="1" applyAlignment="1" applyProtection="1">
      <alignment horizontal="left" vertical="center" shrinkToFit="1"/>
    </xf>
    <xf numFmtId="0" fontId="7" fillId="3" borderId="0" xfId="0" applyFont="1" applyFill="1" applyBorder="1" applyAlignment="1" applyProtection="1">
      <alignment horizontal="left" vertical="center" shrinkToFit="1"/>
    </xf>
    <xf numFmtId="0" fontId="7" fillId="3" borderId="7" xfId="0" applyFont="1" applyFill="1" applyBorder="1" applyAlignment="1" applyProtection="1">
      <alignment horizontal="left" vertical="center" shrinkToFit="1"/>
    </xf>
    <xf numFmtId="0" fontId="7" fillId="3" borderId="8" xfId="0" applyFont="1" applyFill="1" applyBorder="1" applyAlignment="1" applyProtection="1">
      <alignment horizontal="left" vertical="center" shrinkToFit="1"/>
    </xf>
    <xf numFmtId="0" fontId="7" fillId="3" borderId="9" xfId="0" applyFont="1" applyFill="1" applyBorder="1" applyAlignment="1" applyProtection="1">
      <alignment horizontal="left" vertical="center" shrinkToFit="1"/>
    </xf>
    <xf numFmtId="0" fontId="7" fillId="3" borderId="10" xfId="0" applyFont="1" applyFill="1" applyBorder="1" applyAlignment="1" applyProtection="1">
      <alignment horizontal="left" vertical="center" shrinkToFit="1"/>
    </xf>
    <xf numFmtId="0" fontId="7" fillId="3" borderId="11" xfId="0" applyFont="1" applyFill="1" applyBorder="1" applyAlignment="1" applyProtection="1">
      <alignment horizontal="center" vertical="center" shrinkToFit="1"/>
    </xf>
    <xf numFmtId="0" fontId="7" fillId="3" borderId="12" xfId="0" applyFont="1" applyFill="1" applyBorder="1" applyAlignment="1" applyProtection="1">
      <alignment horizontal="center" vertical="center" shrinkToFit="1"/>
    </xf>
    <xf numFmtId="0" fontId="7" fillId="3" borderId="13" xfId="0" applyFont="1" applyFill="1" applyBorder="1" applyAlignment="1" applyProtection="1">
      <alignment horizontal="center" vertical="center" shrinkToFit="1"/>
    </xf>
    <xf numFmtId="0" fontId="7" fillId="3" borderId="6" xfId="0" applyFont="1" applyFill="1" applyBorder="1" applyAlignment="1" applyProtection="1">
      <alignment horizontal="center" vertical="center" shrinkToFit="1"/>
    </xf>
    <xf numFmtId="0" fontId="7" fillId="3" borderId="0" xfId="0" applyFont="1" applyFill="1" applyBorder="1" applyAlignment="1" applyProtection="1">
      <alignment horizontal="center" vertical="center" shrinkToFit="1"/>
    </xf>
    <xf numFmtId="0" fontId="7" fillId="3" borderId="7" xfId="0" applyFont="1" applyFill="1" applyBorder="1" applyAlignment="1" applyProtection="1">
      <alignment horizontal="center" vertical="center" shrinkToFit="1"/>
    </xf>
    <xf numFmtId="0" fontId="7" fillId="3" borderId="8" xfId="0" applyFont="1" applyFill="1" applyBorder="1" applyAlignment="1" applyProtection="1">
      <alignment horizontal="center" vertical="center" shrinkToFit="1"/>
    </xf>
    <xf numFmtId="0" fontId="7" fillId="3" borderId="9" xfId="0" applyFont="1" applyFill="1" applyBorder="1" applyAlignment="1" applyProtection="1">
      <alignment horizontal="center" vertical="center" shrinkToFit="1"/>
    </xf>
    <xf numFmtId="0" fontId="7" fillId="3" borderId="10" xfId="0" applyFont="1" applyFill="1" applyBorder="1" applyAlignment="1" applyProtection="1">
      <alignment horizontal="center" vertical="center" shrinkToFit="1"/>
    </xf>
    <xf numFmtId="181" fontId="7" fillId="3" borderId="11" xfId="0" applyNumberFormat="1" applyFont="1" applyFill="1" applyBorder="1" applyAlignment="1" applyProtection="1">
      <alignment horizontal="center" vertical="center"/>
    </xf>
    <xf numFmtId="181" fontId="7" fillId="3" borderId="12" xfId="0" applyNumberFormat="1" applyFont="1" applyFill="1" applyBorder="1" applyAlignment="1" applyProtection="1">
      <alignment horizontal="center" vertical="center"/>
    </xf>
    <xf numFmtId="181" fontId="7" fillId="3" borderId="13" xfId="0" applyNumberFormat="1" applyFont="1" applyFill="1" applyBorder="1" applyAlignment="1" applyProtection="1">
      <alignment horizontal="center" vertical="center"/>
    </xf>
    <xf numFmtId="181" fontId="7" fillId="3" borderId="6" xfId="0" applyNumberFormat="1" applyFont="1" applyFill="1" applyBorder="1" applyAlignment="1" applyProtection="1">
      <alignment horizontal="center" vertical="center"/>
    </xf>
    <xf numFmtId="181" fontId="7" fillId="3" borderId="0" xfId="0" applyNumberFormat="1" applyFont="1" applyFill="1" applyBorder="1" applyAlignment="1" applyProtection="1">
      <alignment horizontal="center" vertical="center"/>
    </xf>
    <xf numFmtId="181" fontId="7" fillId="3" borderId="7" xfId="0" applyNumberFormat="1" applyFont="1" applyFill="1" applyBorder="1" applyAlignment="1" applyProtection="1">
      <alignment horizontal="center" vertical="center"/>
    </xf>
    <xf numFmtId="181" fontId="7" fillId="3" borderId="8" xfId="0" applyNumberFormat="1" applyFont="1" applyFill="1" applyBorder="1" applyAlignment="1" applyProtection="1">
      <alignment horizontal="center" vertical="center"/>
    </xf>
    <xf numFmtId="181" fontId="7" fillId="3" borderId="9" xfId="0" applyNumberFormat="1" applyFont="1" applyFill="1" applyBorder="1" applyAlignment="1" applyProtection="1">
      <alignment horizontal="center" vertical="center"/>
    </xf>
    <xf numFmtId="181" fontId="7" fillId="3" borderId="10" xfId="0" applyNumberFormat="1" applyFont="1" applyFill="1" applyBorder="1" applyAlignment="1" applyProtection="1">
      <alignment horizontal="center" vertical="center"/>
    </xf>
    <xf numFmtId="0" fontId="23" fillId="4" borderId="30" xfId="0" applyFont="1" applyFill="1" applyBorder="1" applyAlignment="1" applyProtection="1">
      <alignment horizontal="center" vertical="center"/>
      <protection locked="0"/>
    </xf>
    <xf numFmtId="0" fontId="23" fillId="4" borderId="1" xfId="0" applyFont="1" applyFill="1" applyBorder="1" applyAlignment="1" applyProtection="1">
      <alignment vertical="center"/>
      <protection locked="0"/>
    </xf>
    <xf numFmtId="0" fontId="23" fillId="4" borderId="31" xfId="0" applyFont="1" applyFill="1" applyBorder="1" applyAlignment="1" applyProtection="1">
      <alignment vertical="center"/>
      <protection locked="0"/>
    </xf>
    <xf numFmtId="0" fontId="23" fillId="4" borderId="6" xfId="0" applyFont="1" applyFill="1" applyBorder="1" applyAlignment="1" applyProtection="1">
      <alignment vertical="center"/>
      <protection locked="0"/>
    </xf>
    <xf numFmtId="0" fontId="23" fillId="4" borderId="0" xfId="0" applyFont="1" applyFill="1" applyBorder="1" applyAlignment="1" applyProtection="1">
      <alignment vertical="center"/>
      <protection locked="0"/>
    </xf>
    <xf numFmtId="0" fontId="23" fillId="4" borderId="32" xfId="0" applyFont="1" applyFill="1" applyBorder="1" applyAlignment="1" applyProtection="1">
      <alignment vertical="center"/>
      <protection locked="0"/>
    </xf>
    <xf numFmtId="0" fontId="23" fillId="4" borderId="33" xfId="0" applyFont="1" applyFill="1" applyBorder="1" applyAlignment="1" applyProtection="1">
      <alignment vertical="center"/>
      <protection locked="0"/>
    </xf>
    <xf numFmtId="0" fontId="23" fillId="4" borderId="5" xfId="0" applyFont="1" applyFill="1" applyBorder="1" applyAlignment="1" applyProtection="1">
      <alignment vertical="center"/>
      <protection locked="0"/>
    </xf>
    <xf numFmtId="0" fontId="23" fillId="4" borderId="34" xfId="0" applyFont="1" applyFill="1" applyBorder="1" applyAlignment="1" applyProtection="1">
      <alignment vertical="center"/>
      <protection locked="0"/>
    </xf>
    <xf numFmtId="0" fontId="0" fillId="4" borderId="30" xfId="0" applyNumberFormat="1" applyFill="1" applyBorder="1" applyAlignment="1" applyProtection="1">
      <alignment horizontal="distributed" vertical="distributed"/>
      <protection locked="0"/>
    </xf>
    <xf numFmtId="0" fontId="0" fillId="4" borderId="1" xfId="0" applyNumberFormat="1" applyFill="1" applyBorder="1" applyAlignment="1" applyProtection="1">
      <alignment horizontal="distributed" vertical="distributed"/>
      <protection locked="0"/>
    </xf>
    <xf numFmtId="0" fontId="0" fillId="4" borderId="31" xfId="0" applyNumberFormat="1" applyFill="1" applyBorder="1" applyAlignment="1" applyProtection="1">
      <alignment horizontal="distributed" vertical="distributed"/>
      <protection locked="0"/>
    </xf>
    <xf numFmtId="0" fontId="0" fillId="4" borderId="6" xfId="0" applyNumberFormat="1" applyFill="1" applyBorder="1" applyAlignment="1" applyProtection="1">
      <alignment horizontal="distributed" vertical="distributed"/>
      <protection locked="0"/>
    </xf>
    <xf numFmtId="0" fontId="0" fillId="4" borderId="0" xfId="0" applyNumberFormat="1" applyFill="1" applyBorder="1" applyAlignment="1" applyProtection="1">
      <alignment horizontal="distributed" vertical="distributed"/>
      <protection locked="0"/>
    </xf>
    <xf numFmtId="0" fontId="0" fillId="4" borderId="32" xfId="0" applyNumberFormat="1" applyFill="1" applyBorder="1" applyAlignment="1" applyProtection="1">
      <alignment horizontal="distributed" vertical="distributed"/>
      <protection locked="0"/>
    </xf>
    <xf numFmtId="0" fontId="0" fillId="4" borderId="33" xfId="0" applyNumberFormat="1" applyFill="1" applyBorder="1" applyAlignment="1" applyProtection="1">
      <alignment horizontal="distributed" vertical="distributed"/>
      <protection locked="0"/>
    </xf>
    <xf numFmtId="0" fontId="0" fillId="4" borderId="5" xfId="0" applyNumberFormat="1" applyFill="1" applyBorder="1" applyAlignment="1" applyProtection="1">
      <alignment horizontal="distributed" vertical="distributed"/>
      <protection locked="0"/>
    </xf>
    <xf numFmtId="0" fontId="0" fillId="4" borderId="34" xfId="0" applyNumberFormat="1" applyFill="1" applyBorder="1" applyAlignment="1" applyProtection="1">
      <alignment horizontal="distributed" vertical="distributed"/>
      <protection locked="0"/>
    </xf>
    <xf numFmtId="49" fontId="5" fillId="4" borderId="30" xfId="0" applyNumberFormat="1" applyFont="1" applyFill="1" applyBorder="1" applyAlignment="1" applyProtection="1">
      <alignment horizontal="distributed" vertical="center"/>
      <protection locked="0"/>
    </xf>
    <xf numFmtId="180" fontId="5" fillId="4" borderId="19" xfId="0" applyNumberFormat="1" applyFont="1" applyFill="1" applyBorder="1" applyAlignment="1" applyProtection="1">
      <alignment horizontal="center" vertical="center" shrinkToFit="1"/>
      <protection locked="0"/>
    </xf>
    <xf numFmtId="180" fontId="5" fillId="4" borderId="12" xfId="0" applyNumberFormat="1" applyFont="1" applyFill="1" applyBorder="1" applyAlignment="1" applyProtection="1">
      <alignment horizontal="center" vertical="center" shrinkToFit="1"/>
      <protection locked="0"/>
    </xf>
    <xf numFmtId="180" fontId="5" fillId="4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11" xfId="0" applyNumberFormat="1" applyFont="1" applyFill="1" applyBorder="1" applyAlignment="1" applyProtection="1">
      <alignment horizontal="left" vertical="center" shrinkToFit="1"/>
      <protection locked="0"/>
    </xf>
    <xf numFmtId="0" fontId="5" fillId="4" borderId="12" xfId="0" applyNumberFormat="1" applyFont="1" applyFill="1" applyBorder="1" applyAlignment="1" applyProtection="1">
      <alignment horizontal="left" vertical="center" shrinkToFit="1"/>
      <protection locked="0"/>
    </xf>
    <xf numFmtId="0" fontId="5" fillId="4" borderId="13" xfId="0" applyNumberFormat="1" applyFont="1" applyFill="1" applyBorder="1" applyAlignment="1" applyProtection="1">
      <alignment horizontal="left" vertical="center" shrinkToFit="1"/>
      <protection locked="0"/>
    </xf>
    <xf numFmtId="9" fontId="5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12" xfId="0" applyFont="1" applyFill="1" applyBorder="1" applyAlignment="1" applyProtection="1">
      <alignment horizontal="center" vertical="center" shrinkToFit="1"/>
      <protection locked="0"/>
    </xf>
    <xf numFmtId="0" fontId="5" fillId="4" borderId="13" xfId="0" applyFont="1" applyFill="1" applyBorder="1" applyAlignment="1" applyProtection="1">
      <alignment horizontal="center" vertical="center" shrinkToFit="1"/>
      <protection locked="0"/>
    </xf>
    <xf numFmtId="0" fontId="5" fillId="4" borderId="11" xfId="0" applyFont="1" applyFill="1" applyBorder="1" applyAlignment="1" applyProtection="1">
      <alignment horizontal="center" vertical="center" shrinkToFit="1"/>
      <protection locked="0"/>
    </xf>
    <xf numFmtId="179" fontId="3" fillId="4" borderId="46" xfId="0" applyNumberFormat="1" applyFont="1" applyFill="1" applyBorder="1" applyAlignment="1" applyProtection="1">
      <alignment horizontal="right" vertical="center" shrinkToFit="1"/>
      <protection locked="0"/>
    </xf>
    <xf numFmtId="179" fontId="3" fillId="4" borderId="44" xfId="0" applyNumberFormat="1" applyFont="1" applyFill="1" applyBorder="1" applyAlignment="1" applyProtection="1">
      <alignment horizontal="right" vertical="center" shrinkToFit="1"/>
      <protection locked="0"/>
    </xf>
    <xf numFmtId="179" fontId="3" fillId="4" borderId="45" xfId="0" applyNumberFormat="1" applyFont="1" applyFill="1" applyBorder="1" applyAlignment="1" applyProtection="1">
      <alignment horizontal="right" vertical="center" shrinkToFit="1"/>
      <protection locked="0"/>
    </xf>
    <xf numFmtId="40" fontId="3" fillId="4" borderId="11" xfId="0" applyNumberFormat="1" applyFont="1" applyFill="1" applyBorder="1" applyAlignment="1" applyProtection="1">
      <alignment horizontal="right" vertical="center" shrinkToFit="1"/>
      <protection locked="0"/>
    </xf>
    <xf numFmtId="40" fontId="3" fillId="4" borderId="12" xfId="0" applyNumberFormat="1" applyFont="1" applyFill="1" applyBorder="1" applyAlignment="1" applyProtection="1">
      <alignment horizontal="right" vertical="center" shrinkToFit="1"/>
      <protection locked="0"/>
    </xf>
    <xf numFmtId="40" fontId="3" fillId="4" borderId="13" xfId="0" applyNumberFormat="1" applyFont="1" applyFill="1" applyBorder="1" applyAlignment="1" applyProtection="1">
      <alignment horizontal="right" vertical="center" shrinkToFit="1"/>
      <protection locked="0"/>
    </xf>
    <xf numFmtId="38" fontId="30" fillId="2" borderId="11" xfId="1" applyFont="1" applyFill="1" applyBorder="1" applyAlignment="1" applyProtection="1">
      <alignment vertical="center"/>
    </xf>
    <xf numFmtId="38" fontId="30" fillId="2" borderId="12" xfId="1" applyFont="1" applyFill="1" applyBorder="1" applyAlignment="1" applyProtection="1">
      <alignment vertical="center"/>
    </xf>
    <xf numFmtId="38" fontId="30" fillId="2" borderId="13" xfId="1" applyFont="1" applyFill="1" applyBorder="1" applyAlignment="1" applyProtection="1">
      <alignment vertical="center"/>
    </xf>
    <xf numFmtId="0" fontId="5" fillId="4" borderId="11" xfId="0" applyNumberFormat="1" applyFont="1" applyFill="1" applyBorder="1" applyAlignment="1" applyProtection="1">
      <alignment horizontal="center" vertical="center"/>
      <protection locked="0"/>
    </xf>
    <xf numFmtId="0" fontId="5" fillId="4" borderId="12" xfId="0" applyNumberFormat="1" applyFont="1" applyFill="1" applyBorder="1" applyAlignment="1" applyProtection="1">
      <alignment horizontal="center" vertical="center"/>
      <protection locked="0"/>
    </xf>
    <xf numFmtId="0" fontId="5" fillId="4" borderId="20" xfId="0" applyNumberFormat="1" applyFont="1" applyFill="1" applyBorder="1" applyAlignment="1" applyProtection="1">
      <alignment horizontal="center" vertical="center"/>
      <protection locked="0"/>
    </xf>
    <xf numFmtId="179" fontId="5" fillId="4" borderId="46" xfId="0" applyNumberFormat="1" applyFont="1" applyFill="1" applyBorder="1" applyAlignment="1" applyProtection="1">
      <alignment horizontal="right" vertical="center" shrinkToFit="1"/>
      <protection locked="0"/>
    </xf>
    <xf numFmtId="179" fontId="5" fillId="4" borderId="44" xfId="0" applyNumberFormat="1" applyFont="1" applyFill="1" applyBorder="1" applyAlignment="1" applyProtection="1">
      <alignment horizontal="right" vertical="center" shrinkToFit="1"/>
      <protection locked="0"/>
    </xf>
    <xf numFmtId="179" fontId="5" fillId="4" borderId="45" xfId="0" applyNumberFormat="1" applyFont="1" applyFill="1" applyBorder="1" applyAlignment="1" applyProtection="1">
      <alignment horizontal="right" vertical="center" shrinkToFit="1"/>
      <protection locked="0"/>
    </xf>
    <xf numFmtId="40" fontId="5" fillId="4" borderId="11" xfId="0" applyNumberFormat="1" applyFont="1" applyFill="1" applyBorder="1" applyAlignment="1" applyProtection="1">
      <alignment horizontal="right" vertical="center" shrinkToFit="1"/>
      <protection locked="0"/>
    </xf>
    <xf numFmtId="40" fontId="5" fillId="4" borderId="12" xfId="0" applyNumberFormat="1" applyFont="1" applyFill="1" applyBorder="1" applyAlignment="1" applyProtection="1">
      <alignment horizontal="right" vertical="center" shrinkToFit="1"/>
      <protection locked="0"/>
    </xf>
    <xf numFmtId="40" fontId="5" fillId="4" borderId="13" xfId="0" applyNumberFormat="1" applyFont="1" applyFill="1" applyBorder="1" applyAlignment="1" applyProtection="1">
      <alignment horizontal="right" vertical="center" shrinkToFit="1"/>
      <protection locked="0"/>
    </xf>
    <xf numFmtId="38" fontId="30" fillId="2" borderId="16" xfId="1" applyFont="1" applyFill="1" applyBorder="1" applyAlignment="1" applyProtection="1">
      <alignment vertical="center"/>
    </xf>
    <xf numFmtId="38" fontId="30" fillId="2" borderId="17" xfId="1" applyFont="1" applyFill="1" applyBorder="1" applyAlignment="1" applyProtection="1">
      <alignment vertical="center"/>
    </xf>
    <xf numFmtId="38" fontId="30" fillId="2" borderId="22" xfId="1" applyFont="1" applyFill="1" applyBorder="1" applyAlignment="1" applyProtection="1">
      <alignment vertical="center"/>
    </xf>
    <xf numFmtId="179" fontId="5" fillId="2" borderId="17" xfId="0" applyNumberFormat="1" applyFont="1" applyFill="1" applyBorder="1" applyAlignment="1" applyProtection="1">
      <alignment horizontal="right" vertical="center" shrinkToFit="1"/>
    </xf>
    <xf numFmtId="40" fontId="5" fillId="2" borderId="17" xfId="0" applyNumberFormat="1" applyFont="1" applyFill="1" applyBorder="1" applyAlignment="1" applyProtection="1">
      <alignment horizontal="right" vertical="center" shrinkToFit="1"/>
    </xf>
    <xf numFmtId="40" fontId="5" fillId="2" borderId="22" xfId="0" applyNumberFormat="1" applyFont="1" applyFill="1" applyBorder="1" applyAlignment="1" applyProtection="1">
      <alignment horizontal="right" vertical="center" shrinkToFit="1"/>
    </xf>
    <xf numFmtId="38" fontId="30" fillId="2" borderId="8" xfId="1" applyFont="1" applyFill="1" applyBorder="1" applyAlignment="1" applyProtection="1">
      <alignment vertical="center"/>
    </xf>
    <xf numFmtId="38" fontId="30" fillId="2" borderId="9" xfId="1" applyFont="1" applyFill="1" applyBorder="1" applyAlignment="1" applyProtection="1">
      <alignment vertical="center"/>
    </xf>
    <xf numFmtId="38" fontId="30" fillId="2" borderId="10" xfId="1" applyFont="1" applyFill="1" applyBorder="1" applyAlignment="1" applyProtection="1">
      <alignment vertical="center"/>
    </xf>
    <xf numFmtId="38" fontId="30" fillId="2" borderId="46" xfId="1" applyFont="1" applyFill="1" applyBorder="1" applyAlignment="1" applyProtection="1">
      <alignment vertical="center"/>
    </xf>
    <xf numFmtId="38" fontId="30" fillId="2" borderId="44" xfId="1" applyFont="1" applyFill="1" applyBorder="1" applyAlignment="1" applyProtection="1">
      <alignment vertical="center"/>
    </xf>
    <xf numFmtId="38" fontId="30" fillId="2" borderId="45" xfId="1" applyFont="1" applyFill="1" applyBorder="1" applyAlignment="1" applyProtection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8">
    <dxf>
      <font>
        <color rgb="FF0000FF"/>
      </font>
    </dxf>
    <dxf>
      <font>
        <color theme="0"/>
      </font>
    </dxf>
    <dxf>
      <font>
        <color rgb="FF0000FF"/>
      </font>
    </dxf>
    <dxf>
      <font>
        <color theme="0"/>
      </font>
    </dxf>
    <dxf>
      <font>
        <color auto="1"/>
      </font>
    </dxf>
    <dxf>
      <font>
        <color rgb="FF0000FF"/>
      </font>
    </dxf>
    <dxf>
      <font>
        <color rgb="FF0000FF"/>
      </font>
    </dxf>
    <dxf>
      <font>
        <color theme="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101</xdr:col>
      <xdr:colOff>57150</xdr:colOff>
      <xdr:row>120</xdr:row>
      <xdr:rowOff>0</xdr:rowOff>
    </xdr:from>
    <xdr:to>
      <xdr:col>101</xdr:col>
      <xdr:colOff>57150</xdr:colOff>
      <xdr:row>120</xdr:row>
      <xdr:rowOff>0</xdr:rowOff>
    </xdr:to>
    <xdr:sp macro="" textlink="">
      <xdr:nvSpPr>
        <xdr:cNvPr id="189303" name="Line 429">
          <a:extLst>
            <a:ext uri="{FF2B5EF4-FFF2-40B4-BE49-F238E27FC236}">
              <a16:creationId xmlns:a16="http://schemas.microsoft.com/office/drawing/2014/main" id="{00000000-0008-0000-0000-000077E30200}"/>
            </a:ext>
          </a:extLst>
        </xdr:cNvPr>
        <xdr:cNvSpPr>
          <a:spLocks noChangeShapeType="1"/>
        </xdr:cNvSpPr>
      </xdr:nvSpPr>
      <xdr:spPr bwMode="auto">
        <a:xfrm flipH="1" flipV="1">
          <a:off x="6791325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38100</xdr:colOff>
      <xdr:row>120</xdr:row>
      <xdr:rowOff>0</xdr:rowOff>
    </xdr:from>
    <xdr:to>
      <xdr:col>88</xdr:col>
      <xdr:colOff>38100</xdr:colOff>
      <xdr:row>120</xdr:row>
      <xdr:rowOff>0</xdr:rowOff>
    </xdr:to>
    <xdr:sp macro="" textlink="">
      <xdr:nvSpPr>
        <xdr:cNvPr id="189304" name="Line 429">
          <a:extLst>
            <a:ext uri="{FF2B5EF4-FFF2-40B4-BE49-F238E27FC236}">
              <a16:creationId xmlns:a16="http://schemas.microsoft.com/office/drawing/2014/main" id="{00000000-0008-0000-0000-000078E30200}"/>
            </a:ext>
          </a:extLst>
        </xdr:cNvPr>
        <xdr:cNvSpPr>
          <a:spLocks noChangeShapeType="1"/>
        </xdr:cNvSpPr>
      </xdr:nvSpPr>
      <xdr:spPr bwMode="auto">
        <a:xfrm flipH="1" flipV="1">
          <a:off x="5905500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9525</xdr:colOff>
      <xdr:row>120</xdr:row>
      <xdr:rowOff>0</xdr:rowOff>
    </xdr:from>
    <xdr:to>
      <xdr:col>95</xdr:col>
      <xdr:colOff>9525</xdr:colOff>
      <xdr:row>120</xdr:row>
      <xdr:rowOff>0</xdr:rowOff>
    </xdr:to>
    <xdr:sp macro="" textlink="">
      <xdr:nvSpPr>
        <xdr:cNvPr id="189305" name="Line 429">
          <a:extLst>
            <a:ext uri="{FF2B5EF4-FFF2-40B4-BE49-F238E27FC236}">
              <a16:creationId xmlns:a16="http://schemas.microsoft.com/office/drawing/2014/main" id="{00000000-0008-0000-0000-000079E30200}"/>
            </a:ext>
          </a:extLst>
        </xdr:cNvPr>
        <xdr:cNvSpPr>
          <a:spLocks noChangeShapeType="1"/>
        </xdr:cNvSpPr>
      </xdr:nvSpPr>
      <xdr:spPr bwMode="auto">
        <a:xfrm flipH="1" flipV="1">
          <a:off x="6343650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57150</xdr:colOff>
      <xdr:row>120</xdr:row>
      <xdr:rowOff>0</xdr:rowOff>
    </xdr:from>
    <xdr:to>
      <xdr:col>101</xdr:col>
      <xdr:colOff>57150</xdr:colOff>
      <xdr:row>120</xdr:row>
      <xdr:rowOff>0</xdr:rowOff>
    </xdr:to>
    <xdr:sp macro="" textlink="">
      <xdr:nvSpPr>
        <xdr:cNvPr id="189306" name="Line 429">
          <a:extLst>
            <a:ext uri="{FF2B5EF4-FFF2-40B4-BE49-F238E27FC236}">
              <a16:creationId xmlns:a16="http://schemas.microsoft.com/office/drawing/2014/main" id="{00000000-0008-0000-0000-00007AE30200}"/>
            </a:ext>
          </a:extLst>
        </xdr:cNvPr>
        <xdr:cNvSpPr>
          <a:spLocks noChangeShapeType="1"/>
        </xdr:cNvSpPr>
      </xdr:nvSpPr>
      <xdr:spPr bwMode="auto">
        <a:xfrm flipH="1" flipV="1">
          <a:off x="6791325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38100</xdr:colOff>
      <xdr:row>120</xdr:row>
      <xdr:rowOff>0</xdr:rowOff>
    </xdr:from>
    <xdr:to>
      <xdr:col>88</xdr:col>
      <xdr:colOff>38100</xdr:colOff>
      <xdr:row>120</xdr:row>
      <xdr:rowOff>0</xdr:rowOff>
    </xdr:to>
    <xdr:sp macro="" textlink="">
      <xdr:nvSpPr>
        <xdr:cNvPr id="189307" name="Line 429">
          <a:extLst>
            <a:ext uri="{FF2B5EF4-FFF2-40B4-BE49-F238E27FC236}">
              <a16:creationId xmlns:a16="http://schemas.microsoft.com/office/drawing/2014/main" id="{00000000-0008-0000-0000-00007BE30200}"/>
            </a:ext>
          </a:extLst>
        </xdr:cNvPr>
        <xdr:cNvSpPr>
          <a:spLocks noChangeShapeType="1"/>
        </xdr:cNvSpPr>
      </xdr:nvSpPr>
      <xdr:spPr bwMode="auto">
        <a:xfrm flipH="1" flipV="1">
          <a:off x="5905500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9525</xdr:colOff>
      <xdr:row>120</xdr:row>
      <xdr:rowOff>0</xdr:rowOff>
    </xdr:from>
    <xdr:to>
      <xdr:col>95</xdr:col>
      <xdr:colOff>9525</xdr:colOff>
      <xdr:row>120</xdr:row>
      <xdr:rowOff>0</xdr:rowOff>
    </xdr:to>
    <xdr:sp macro="" textlink="">
      <xdr:nvSpPr>
        <xdr:cNvPr id="189308" name="Line 429">
          <a:extLst>
            <a:ext uri="{FF2B5EF4-FFF2-40B4-BE49-F238E27FC236}">
              <a16:creationId xmlns:a16="http://schemas.microsoft.com/office/drawing/2014/main" id="{00000000-0008-0000-0000-00007CE30200}"/>
            </a:ext>
          </a:extLst>
        </xdr:cNvPr>
        <xdr:cNvSpPr>
          <a:spLocks noChangeShapeType="1"/>
        </xdr:cNvSpPr>
      </xdr:nvSpPr>
      <xdr:spPr bwMode="auto">
        <a:xfrm flipH="1" flipV="1">
          <a:off x="6343650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64994</xdr:colOff>
      <xdr:row>67</xdr:row>
      <xdr:rowOff>17369</xdr:rowOff>
    </xdr:from>
    <xdr:to>
      <xdr:col>56</xdr:col>
      <xdr:colOff>37681</xdr:colOff>
      <xdr:row>76</xdr:row>
      <xdr:rowOff>44417</xdr:rowOff>
    </xdr:to>
    <xdr:sp macro="" textlink="">
      <xdr:nvSpPr>
        <xdr:cNvPr id="19697" name="Oval 3313">
          <a:extLst>
            <a:ext uri="{FF2B5EF4-FFF2-40B4-BE49-F238E27FC236}">
              <a16:creationId xmlns:a16="http://schemas.microsoft.com/office/drawing/2014/main" id="{00000000-0008-0000-0000-0000F14C0000}"/>
            </a:ext>
          </a:extLst>
        </xdr:cNvPr>
        <xdr:cNvSpPr>
          <a:spLocks noChangeArrowheads="1"/>
        </xdr:cNvSpPr>
      </xdr:nvSpPr>
      <xdr:spPr bwMode="auto">
        <a:xfrm>
          <a:off x="3225053" y="4667810"/>
          <a:ext cx="577804" cy="531313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anchorCtr="0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  <a:endParaRPr lang="en-US" altLang="ja-JP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26</xdr:col>
      <xdr:colOff>66675</xdr:colOff>
      <xdr:row>102</xdr:row>
      <xdr:rowOff>0</xdr:rowOff>
    </xdr:from>
    <xdr:to>
      <xdr:col>26</xdr:col>
      <xdr:colOff>66675</xdr:colOff>
      <xdr:row>107</xdr:row>
      <xdr:rowOff>9525</xdr:rowOff>
    </xdr:to>
    <xdr:sp macro="" textlink="">
      <xdr:nvSpPr>
        <xdr:cNvPr id="189310" name="Line 4887">
          <a:extLst>
            <a:ext uri="{FF2B5EF4-FFF2-40B4-BE49-F238E27FC236}">
              <a16:creationId xmlns:a16="http://schemas.microsoft.com/office/drawing/2014/main" id="{00000000-0008-0000-0000-00007EE30200}"/>
            </a:ext>
          </a:extLst>
        </xdr:cNvPr>
        <xdr:cNvSpPr>
          <a:spLocks noChangeShapeType="1"/>
        </xdr:cNvSpPr>
      </xdr:nvSpPr>
      <xdr:spPr bwMode="auto">
        <a:xfrm flipV="1">
          <a:off x="1800225" y="5829300"/>
          <a:ext cx="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102</xdr:row>
      <xdr:rowOff>0</xdr:rowOff>
    </xdr:from>
    <xdr:to>
      <xdr:col>34</xdr:col>
      <xdr:colOff>9525</xdr:colOff>
      <xdr:row>107</xdr:row>
      <xdr:rowOff>9525</xdr:rowOff>
    </xdr:to>
    <xdr:sp macro="" textlink="">
      <xdr:nvSpPr>
        <xdr:cNvPr id="189311" name="Line 4887">
          <a:extLst>
            <a:ext uri="{FF2B5EF4-FFF2-40B4-BE49-F238E27FC236}">
              <a16:creationId xmlns:a16="http://schemas.microsoft.com/office/drawing/2014/main" id="{00000000-0008-0000-0000-00007FE30200}"/>
            </a:ext>
          </a:extLst>
        </xdr:cNvPr>
        <xdr:cNvSpPr>
          <a:spLocks noChangeShapeType="1"/>
        </xdr:cNvSpPr>
      </xdr:nvSpPr>
      <xdr:spPr bwMode="auto">
        <a:xfrm flipV="1">
          <a:off x="2276475" y="5829300"/>
          <a:ext cx="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38100</xdr:colOff>
      <xdr:row>102</xdr:row>
      <xdr:rowOff>0</xdr:rowOff>
    </xdr:from>
    <xdr:to>
      <xdr:col>30</xdr:col>
      <xdr:colOff>38100</xdr:colOff>
      <xdr:row>107</xdr:row>
      <xdr:rowOff>9525</xdr:rowOff>
    </xdr:to>
    <xdr:sp macro="" textlink="">
      <xdr:nvSpPr>
        <xdr:cNvPr id="189312" name="Line 4887">
          <a:extLst>
            <a:ext uri="{FF2B5EF4-FFF2-40B4-BE49-F238E27FC236}">
              <a16:creationId xmlns:a16="http://schemas.microsoft.com/office/drawing/2014/main" id="{00000000-0008-0000-0000-000080E30200}"/>
            </a:ext>
          </a:extLst>
        </xdr:cNvPr>
        <xdr:cNvSpPr>
          <a:spLocks noChangeShapeType="1"/>
        </xdr:cNvSpPr>
      </xdr:nvSpPr>
      <xdr:spPr bwMode="auto">
        <a:xfrm flipV="1">
          <a:off x="2038350" y="5829300"/>
          <a:ext cx="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57150</xdr:colOff>
      <xdr:row>116</xdr:row>
      <xdr:rowOff>0</xdr:rowOff>
    </xdr:from>
    <xdr:to>
      <xdr:col>101</xdr:col>
      <xdr:colOff>57150</xdr:colOff>
      <xdr:row>116</xdr:row>
      <xdr:rowOff>0</xdr:rowOff>
    </xdr:to>
    <xdr:sp macro="" textlink="">
      <xdr:nvSpPr>
        <xdr:cNvPr id="189313" name="Line 429">
          <a:extLst>
            <a:ext uri="{FF2B5EF4-FFF2-40B4-BE49-F238E27FC236}">
              <a16:creationId xmlns:a16="http://schemas.microsoft.com/office/drawing/2014/main" id="{00000000-0008-0000-0000-000081E30200}"/>
            </a:ext>
          </a:extLst>
        </xdr:cNvPr>
        <xdr:cNvSpPr>
          <a:spLocks noChangeShapeType="1"/>
        </xdr:cNvSpPr>
      </xdr:nvSpPr>
      <xdr:spPr bwMode="auto">
        <a:xfrm flipH="1" flipV="1">
          <a:off x="6791325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38100</xdr:colOff>
      <xdr:row>116</xdr:row>
      <xdr:rowOff>0</xdr:rowOff>
    </xdr:from>
    <xdr:to>
      <xdr:col>88</xdr:col>
      <xdr:colOff>38100</xdr:colOff>
      <xdr:row>116</xdr:row>
      <xdr:rowOff>0</xdr:rowOff>
    </xdr:to>
    <xdr:sp macro="" textlink="">
      <xdr:nvSpPr>
        <xdr:cNvPr id="189314" name="Line 429">
          <a:extLst>
            <a:ext uri="{FF2B5EF4-FFF2-40B4-BE49-F238E27FC236}">
              <a16:creationId xmlns:a16="http://schemas.microsoft.com/office/drawing/2014/main" id="{00000000-0008-0000-0000-000082E30200}"/>
            </a:ext>
          </a:extLst>
        </xdr:cNvPr>
        <xdr:cNvSpPr>
          <a:spLocks noChangeShapeType="1"/>
        </xdr:cNvSpPr>
      </xdr:nvSpPr>
      <xdr:spPr bwMode="auto">
        <a:xfrm flipH="1" flipV="1">
          <a:off x="5905500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9525</xdr:colOff>
      <xdr:row>116</xdr:row>
      <xdr:rowOff>0</xdr:rowOff>
    </xdr:from>
    <xdr:to>
      <xdr:col>95</xdr:col>
      <xdr:colOff>9525</xdr:colOff>
      <xdr:row>116</xdr:row>
      <xdr:rowOff>0</xdr:rowOff>
    </xdr:to>
    <xdr:sp macro="" textlink="">
      <xdr:nvSpPr>
        <xdr:cNvPr id="189315" name="Line 429">
          <a:extLst>
            <a:ext uri="{FF2B5EF4-FFF2-40B4-BE49-F238E27FC236}">
              <a16:creationId xmlns:a16="http://schemas.microsoft.com/office/drawing/2014/main" id="{00000000-0008-0000-0000-000083E30200}"/>
            </a:ext>
          </a:extLst>
        </xdr:cNvPr>
        <xdr:cNvSpPr>
          <a:spLocks noChangeShapeType="1"/>
        </xdr:cNvSpPr>
      </xdr:nvSpPr>
      <xdr:spPr bwMode="auto">
        <a:xfrm flipH="1" flipV="1">
          <a:off x="6343650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57150</xdr:colOff>
      <xdr:row>116</xdr:row>
      <xdr:rowOff>0</xdr:rowOff>
    </xdr:from>
    <xdr:to>
      <xdr:col>101</xdr:col>
      <xdr:colOff>57150</xdr:colOff>
      <xdr:row>116</xdr:row>
      <xdr:rowOff>0</xdr:rowOff>
    </xdr:to>
    <xdr:sp macro="" textlink="">
      <xdr:nvSpPr>
        <xdr:cNvPr id="189316" name="Line 429">
          <a:extLst>
            <a:ext uri="{FF2B5EF4-FFF2-40B4-BE49-F238E27FC236}">
              <a16:creationId xmlns:a16="http://schemas.microsoft.com/office/drawing/2014/main" id="{00000000-0008-0000-0000-000084E30200}"/>
            </a:ext>
          </a:extLst>
        </xdr:cNvPr>
        <xdr:cNvSpPr>
          <a:spLocks noChangeShapeType="1"/>
        </xdr:cNvSpPr>
      </xdr:nvSpPr>
      <xdr:spPr bwMode="auto">
        <a:xfrm flipH="1" flipV="1">
          <a:off x="6791325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38100</xdr:colOff>
      <xdr:row>116</xdr:row>
      <xdr:rowOff>0</xdr:rowOff>
    </xdr:from>
    <xdr:to>
      <xdr:col>88</xdr:col>
      <xdr:colOff>38100</xdr:colOff>
      <xdr:row>116</xdr:row>
      <xdr:rowOff>0</xdr:rowOff>
    </xdr:to>
    <xdr:sp macro="" textlink="">
      <xdr:nvSpPr>
        <xdr:cNvPr id="189317" name="Line 429">
          <a:extLst>
            <a:ext uri="{FF2B5EF4-FFF2-40B4-BE49-F238E27FC236}">
              <a16:creationId xmlns:a16="http://schemas.microsoft.com/office/drawing/2014/main" id="{00000000-0008-0000-0000-000085E30200}"/>
            </a:ext>
          </a:extLst>
        </xdr:cNvPr>
        <xdr:cNvSpPr>
          <a:spLocks noChangeShapeType="1"/>
        </xdr:cNvSpPr>
      </xdr:nvSpPr>
      <xdr:spPr bwMode="auto">
        <a:xfrm flipH="1" flipV="1">
          <a:off x="5905500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9525</xdr:colOff>
      <xdr:row>116</xdr:row>
      <xdr:rowOff>0</xdr:rowOff>
    </xdr:from>
    <xdr:to>
      <xdr:col>95</xdr:col>
      <xdr:colOff>9525</xdr:colOff>
      <xdr:row>116</xdr:row>
      <xdr:rowOff>0</xdr:rowOff>
    </xdr:to>
    <xdr:sp macro="" textlink="">
      <xdr:nvSpPr>
        <xdr:cNvPr id="189318" name="Line 429">
          <a:extLst>
            <a:ext uri="{FF2B5EF4-FFF2-40B4-BE49-F238E27FC236}">
              <a16:creationId xmlns:a16="http://schemas.microsoft.com/office/drawing/2014/main" id="{00000000-0008-0000-0000-000086E30200}"/>
            </a:ext>
          </a:extLst>
        </xdr:cNvPr>
        <xdr:cNvSpPr>
          <a:spLocks noChangeShapeType="1"/>
        </xdr:cNvSpPr>
      </xdr:nvSpPr>
      <xdr:spPr bwMode="auto">
        <a:xfrm flipH="1" flipV="1">
          <a:off x="6343650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39</xdr:row>
      <xdr:rowOff>0</xdr:rowOff>
    </xdr:from>
    <xdr:to>
      <xdr:col>107</xdr:col>
      <xdr:colOff>9525</xdr:colOff>
      <xdr:row>40</xdr:row>
      <xdr:rowOff>0</xdr:rowOff>
    </xdr:to>
    <xdr:grpSp>
      <xdr:nvGrpSpPr>
        <xdr:cNvPr id="189319" name="Group 142">
          <a:extLst>
            <a:ext uri="{FF2B5EF4-FFF2-40B4-BE49-F238E27FC236}">
              <a16:creationId xmlns:a16="http://schemas.microsoft.com/office/drawing/2014/main" id="{00000000-0008-0000-0000-000087E30200}"/>
            </a:ext>
          </a:extLst>
        </xdr:cNvPr>
        <xdr:cNvGrpSpPr>
          <a:grpSpLocks noChangeAspect="1"/>
        </xdr:cNvGrpSpPr>
      </xdr:nvGrpSpPr>
      <xdr:grpSpPr bwMode="auto">
        <a:xfrm>
          <a:off x="5830957" y="2261152"/>
          <a:ext cx="1268481" cy="57978"/>
          <a:chOff x="553" y="314"/>
          <a:chExt cx="115" cy="9"/>
        </a:xfrm>
      </xdr:grpSpPr>
      <xdr:sp macro="" textlink="">
        <xdr:nvSpPr>
          <xdr:cNvPr id="193556" name="Line 143">
            <a:extLst>
              <a:ext uri="{FF2B5EF4-FFF2-40B4-BE49-F238E27FC236}">
                <a16:creationId xmlns:a16="http://schemas.microsoft.com/office/drawing/2014/main" id="{00000000-0008-0000-0000-000014F4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57" name="Line 144">
            <a:extLst>
              <a:ext uri="{FF2B5EF4-FFF2-40B4-BE49-F238E27FC236}">
                <a16:creationId xmlns:a16="http://schemas.microsoft.com/office/drawing/2014/main" id="{00000000-0008-0000-0000-000015F4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58" name="Line 145">
            <a:extLst>
              <a:ext uri="{FF2B5EF4-FFF2-40B4-BE49-F238E27FC236}">
                <a16:creationId xmlns:a16="http://schemas.microsoft.com/office/drawing/2014/main" id="{00000000-0008-0000-0000-000016F4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59" name="Line 146">
            <a:extLst>
              <a:ext uri="{FF2B5EF4-FFF2-40B4-BE49-F238E27FC236}">
                <a16:creationId xmlns:a16="http://schemas.microsoft.com/office/drawing/2014/main" id="{00000000-0008-0000-0000-000017F4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60" name="Line 147">
            <a:extLst>
              <a:ext uri="{FF2B5EF4-FFF2-40B4-BE49-F238E27FC236}">
                <a16:creationId xmlns:a16="http://schemas.microsoft.com/office/drawing/2014/main" id="{00000000-0008-0000-0000-000018F4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61" name="Line 148">
            <a:extLst>
              <a:ext uri="{FF2B5EF4-FFF2-40B4-BE49-F238E27FC236}">
                <a16:creationId xmlns:a16="http://schemas.microsoft.com/office/drawing/2014/main" id="{00000000-0008-0000-0000-000019F4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62" name="Line 149">
            <a:extLst>
              <a:ext uri="{FF2B5EF4-FFF2-40B4-BE49-F238E27FC236}">
                <a16:creationId xmlns:a16="http://schemas.microsoft.com/office/drawing/2014/main" id="{00000000-0008-0000-0000-00001AF4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63" name="Line 150">
            <a:extLst>
              <a:ext uri="{FF2B5EF4-FFF2-40B4-BE49-F238E27FC236}">
                <a16:creationId xmlns:a16="http://schemas.microsoft.com/office/drawing/2014/main" id="{00000000-0008-0000-0000-00001BF4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64" name="Line 151">
            <a:extLst>
              <a:ext uri="{FF2B5EF4-FFF2-40B4-BE49-F238E27FC236}">
                <a16:creationId xmlns:a16="http://schemas.microsoft.com/office/drawing/2014/main" id="{00000000-0008-0000-0000-00001CF4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104</xdr:col>
      <xdr:colOff>38100</xdr:colOff>
      <xdr:row>92</xdr:row>
      <xdr:rowOff>9525</xdr:rowOff>
    </xdr:from>
    <xdr:to>
      <xdr:col>122</xdr:col>
      <xdr:colOff>19050</xdr:colOff>
      <xdr:row>93</xdr:row>
      <xdr:rowOff>9525</xdr:rowOff>
    </xdr:to>
    <xdr:grpSp>
      <xdr:nvGrpSpPr>
        <xdr:cNvPr id="189320" name="Group 142">
          <a:extLst>
            <a:ext uri="{FF2B5EF4-FFF2-40B4-BE49-F238E27FC236}">
              <a16:creationId xmlns:a16="http://schemas.microsoft.com/office/drawing/2014/main" id="{00000000-0008-0000-0000-000088E30200}"/>
            </a:ext>
          </a:extLst>
        </xdr:cNvPr>
        <xdr:cNvGrpSpPr>
          <a:grpSpLocks noChangeAspect="1"/>
        </xdr:cNvGrpSpPr>
      </xdr:nvGrpSpPr>
      <xdr:grpSpPr bwMode="auto">
        <a:xfrm>
          <a:off x="6929230" y="5343525"/>
          <a:ext cx="1173646" cy="57978"/>
          <a:chOff x="553" y="314"/>
          <a:chExt cx="115" cy="9"/>
        </a:xfrm>
      </xdr:grpSpPr>
      <xdr:sp macro="" textlink="">
        <xdr:nvSpPr>
          <xdr:cNvPr id="193547" name="Line 143">
            <a:extLst>
              <a:ext uri="{FF2B5EF4-FFF2-40B4-BE49-F238E27FC236}">
                <a16:creationId xmlns:a16="http://schemas.microsoft.com/office/drawing/2014/main" id="{00000000-0008-0000-0000-00000BF4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48" name="Line 144">
            <a:extLst>
              <a:ext uri="{FF2B5EF4-FFF2-40B4-BE49-F238E27FC236}">
                <a16:creationId xmlns:a16="http://schemas.microsoft.com/office/drawing/2014/main" id="{00000000-0008-0000-0000-00000CF4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49" name="Line 145">
            <a:extLst>
              <a:ext uri="{FF2B5EF4-FFF2-40B4-BE49-F238E27FC236}">
                <a16:creationId xmlns:a16="http://schemas.microsoft.com/office/drawing/2014/main" id="{00000000-0008-0000-0000-00000DF4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50" name="Line 146">
            <a:extLst>
              <a:ext uri="{FF2B5EF4-FFF2-40B4-BE49-F238E27FC236}">
                <a16:creationId xmlns:a16="http://schemas.microsoft.com/office/drawing/2014/main" id="{00000000-0008-0000-0000-00000EF4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51" name="Line 147">
            <a:extLst>
              <a:ext uri="{FF2B5EF4-FFF2-40B4-BE49-F238E27FC236}">
                <a16:creationId xmlns:a16="http://schemas.microsoft.com/office/drawing/2014/main" id="{00000000-0008-0000-0000-00000FF4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52" name="Line 148">
            <a:extLst>
              <a:ext uri="{FF2B5EF4-FFF2-40B4-BE49-F238E27FC236}">
                <a16:creationId xmlns:a16="http://schemas.microsoft.com/office/drawing/2014/main" id="{00000000-0008-0000-0000-000010F4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53" name="Line 149">
            <a:extLst>
              <a:ext uri="{FF2B5EF4-FFF2-40B4-BE49-F238E27FC236}">
                <a16:creationId xmlns:a16="http://schemas.microsoft.com/office/drawing/2014/main" id="{00000000-0008-0000-0000-000011F4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54" name="Line 150">
            <a:extLst>
              <a:ext uri="{FF2B5EF4-FFF2-40B4-BE49-F238E27FC236}">
                <a16:creationId xmlns:a16="http://schemas.microsoft.com/office/drawing/2014/main" id="{00000000-0008-0000-0000-000012F4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55" name="Line 151">
            <a:extLst>
              <a:ext uri="{FF2B5EF4-FFF2-40B4-BE49-F238E27FC236}">
                <a16:creationId xmlns:a16="http://schemas.microsoft.com/office/drawing/2014/main" id="{00000000-0008-0000-0000-000013F4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43</xdr:row>
      <xdr:rowOff>0</xdr:rowOff>
    </xdr:from>
    <xdr:to>
      <xdr:col>107</xdr:col>
      <xdr:colOff>9525</xdr:colOff>
      <xdr:row>44</xdr:row>
      <xdr:rowOff>0</xdr:rowOff>
    </xdr:to>
    <xdr:grpSp>
      <xdr:nvGrpSpPr>
        <xdr:cNvPr id="189321" name="Group 142">
          <a:extLst>
            <a:ext uri="{FF2B5EF4-FFF2-40B4-BE49-F238E27FC236}">
              <a16:creationId xmlns:a16="http://schemas.microsoft.com/office/drawing/2014/main" id="{00000000-0008-0000-0000-000089E30200}"/>
            </a:ext>
          </a:extLst>
        </xdr:cNvPr>
        <xdr:cNvGrpSpPr>
          <a:grpSpLocks noChangeAspect="1"/>
        </xdr:cNvGrpSpPr>
      </xdr:nvGrpSpPr>
      <xdr:grpSpPr bwMode="auto">
        <a:xfrm>
          <a:off x="5830957" y="2493065"/>
          <a:ext cx="1268481" cy="57978"/>
          <a:chOff x="553" y="314"/>
          <a:chExt cx="115" cy="9"/>
        </a:xfrm>
      </xdr:grpSpPr>
      <xdr:sp macro="" textlink="">
        <xdr:nvSpPr>
          <xdr:cNvPr id="193538" name="Line 143">
            <a:extLst>
              <a:ext uri="{FF2B5EF4-FFF2-40B4-BE49-F238E27FC236}">
                <a16:creationId xmlns:a16="http://schemas.microsoft.com/office/drawing/2014/main" id="{00000000-0008-0000-0000-000002F4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39" name="Line 144">
            <a:extLst>
              <a:ext uri="{FF2B5EF4-FFF2-40B4-BE49-F238E27FC236}">
                <a16:creationId xmlns:a16="http://schemas.microsoft.com/office/drawing/2014/main" id="{00000000-0008-0000-0000-000003F4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40" name="Line 145">
            <a:extLst>
              <a:ext uri="{FF2B5EF4-FFF2-40B4-BE49-F238E27FC236}">
                <a16:creationId xmlns:a16="http://schemas.microsoft.com/office/drawing/2014/main" id="{00000000-0008-0000-0000-000004F4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41" name="Line 146">
            <a:extLst>
              <a:ext uri="{FF2B5EF4-FFF2-40B4-BE49-F238E27FC236}">
                <a16:creationId xmlns:a16="http://schemas.microsoft.com/office/drawing/2014/main" id="{00000000-0008-0000-0000-000005F4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42" name="Line 147">
            <a:extLst>
              <a:ext uri="{FF2B5EF4-FFF2-40B4-BE49-F238E27FC236}">
                <a16:creationId xmlns:a16="http://schemas.microsoft.com/office/drawing/2014/main" id="{00000000-0008-0000-0000-000006F4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43" name="Line 148">
            <a:extLst>
              <a:ext uri="{FF2B5EF4-FFF2-40B4-BE49-F238E27FC236}">
                <a16:creationId xmlns:a16="http://schemas.microsoft.com/office/drawing/2014/main" id="{00000000-0008-0000-0000-000007F4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44" name="Line 149">
            <a:extLst>
              <a:ext uri="{FF2B5EF4-FFF2-40B4-BE49-F238E27FC236}">
                <a16:creationId xmlns:a16="http://schemas.microsoft.com/office/drawing/2014/main" id="{00000000-0008-0000-0000-000008F4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45" name="Line 150">
            <a:extLst>
              <a:ext uri="{FF2B5EF4-FFF2-40B4-BE49-F238E27FC236}">
                <a16:creationId xmlns:a16="http://schemas.microsoft.com/office/drawing/2014/main" id="{00000000-0008-0000-0000-000009F4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46" name="Line 151">
            <a:extLst>
              <a:ext uri="{FF2B5EF4-FFF2-40B4-BE49-F238E27FC236}">
                <a16:creationId xmlns:a16="http://schemas.microsoft.com/office/drawing/2014/main" id="{00000000-0008-0000-0000-00000AF4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47</xdr:row>
      <xdr:rowOff>0</xdr:rowOff>
    </xdr:from>
    <xdr:to>
      <xdr:col>107</xdr:col>
      <xdr:colOff>9525</xdr:colOff>
      <xdr:row>48</xdr:row>
      <xdr:rowOff>0</xdr:rowOff>
    </xdr:to>
    <xdr:grpSp>
      <xdr:nvGrpSpPr>
        <xdr:cNvPr id="189322" name="Group 142">
          <a:extLst>
            <a:ext uri="{FF2B5EF4-FFF2-40B4-BE49-F238E27FC236}">
              <a16:creationId xmlns:a16="http://schemas.microsoft.com/office/drawing/2014/main" id="{00000000-0008-0000-0000-00008AE30200}"/>
            </a:ext>
          </a:extLst>
        </xdr:cNvPr>
        <xdr:cNvGrpSpPr>
          <a:grpSpLocks noChangeAspect="1"/>
        </xdr:cNvGrpSpPr>
      </xdr:nvGrpSpPr>
      <xdr:grpSpPr bwMode="auto">
        <a:xfrm>
          <a:off x="5830957" y="2724978"/>
          <a:ext cx="1268481" cy="57979"/>
          <a:chOff x="553" y="314"/>
          <a:chExt cx="115" cy="9"/>
        </a:xfrm>
      </xdr:grpSpPr>
      <xdr:sp macro="" textlink="">
        <xdr:nvSpPr>
          <xdr:cNvPr id="189433" name="Line 143">
            <a:extLst>
              <a:ext uri="{FF2B5EF4-FFF2-40B4-BE49-F238E27FC236}">
                <a16:creationId xmlns:a16="http://schemas.microsoft.com/office/drawing/2014/main" id="{00000000-0008-0000-0000-0000F9E3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34" name="Line 144">
            <a:extLst>
              <a:ext uri="{FF2B5EF4-FFF2-40B4-BE49-F238E27FC236}">
                <a16:creationId xmlns:a16="http://schemas.microsoft.com/office/drawing/2014/main" id="{00000000-0008-0000-0000-0000FAE3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35" name="Line 145">
            <a:extLst>
              <a:ext uri="{FF2B5EF4-FFF2-40B4-BE49-F238E27FC236}">
                <a16:creationId xmlns:a16="http://schemas.microsoft.com/office/drawing/2014/main" id="{00000000-0008-0000-0000-0000FBE3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36" name="Line 146">
            <a:extLst>
              <a:ext uri="{FF2B5EF4-FFF2-40B4-BE49-F238E27FC236}">
                <a16:creationId xmlns:a16="http://schemas.microsoft.com/office/drawing/2014/main" id="{00000000-0008-0000-0000-0000FCE3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37" name="Line 147">
            <a:extLst>
              <a:ext uri="{FF2B5EF4-FFF2-40B4-BE49-F238E27FC236}">
                <a16:creationId xmlns:a16="http://schemas.microsoft.com/office/drawing/2014/main" id="{00000000-0008-0000-0000-0000FDE3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38" name="Line 148">
            <a:extLst>
              <a:ext uri="{FF2B5EF4-FFF2-40B4-BE49-F238E27FC236}">
                <a16:creationId xmlns:a16="http://schemas.microsoft.com/office/drawing/2014/main" id="{00000000-0008-0000-0000-0000FEE3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39" name="Line 149">
            <a:extLst>
              <a:ext uri="{FF2B5EF4-FFF2-40B4-BE49-F238E27FC236}">
                <a16:creationId xmlns:a16="http://schemas.microsoft.com/office/drawing/2014/main" id="{00000000-0008-0000-0000-0000FFE3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36" name="Line 150">
            <a:extLst>
              <a:ext uri="{FF2B5EF4-FFF2-40B4-BE49-F238E27FC236}">
                <a16:creationId xmlns:a16="http://schemas.microsoft.com/office/drawing/2014/main" id="{00000000-0008-0000-0000-000000F4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37" name="Line 151">
            <a:extLst>
              <a:ext uri="{FF2B5EF4-FFF2-40B4-BE49-F238E27FC236}">
                <a16:creationId xmlns:a16="http://schemas.microsoft.com/office/drawing/2014/main" id="{00000000-0008-0000-0000-000001F4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51</xdr:row>
      <xdr:rowOff>0</xdr:rowOff>
    </xdr:from>
    <xdr:to>
      <xdr:col>107</xdr:col>
      <xdr:colOff>9525</xdr:colOff>
      <xdr:row>52</xdr:row>
      <xdr:rowOff>0</xdr:rowOff>
    </xdr:to>
    <xdr:grpSp>
      <xdr:nvGrpSpPr>
        <xdr:cNvPr id="189323" name="Group 142">
          <a:extLst>
            <a:ext uri="{FF2B5EF4-FFF2-40B4-BE49-F238E27FC236}">
              <a16:creationId xmlns:a16="http://schemas.microsoft.com/office/drawing/2014/main" id="{00000000-0008-0000-0000-00008BE30200}"/>
            </a:ext>
          </a:extLst>
        </xdr:cNvPr>
        <xdr:cNvGrpSpPr>
          <a:grpSpLocks noChangeAspect="1"/>
        </xdr:cNvGrpSpPr>
      </xdr:nvGrpSpPr>
      <xdr:grpSpPr bwMode="auto">
        <a:xfrm>
          <a:off x="5830957" y="2956891"/>
          <a:ext cx="1268481" cy="57979"/>
          <a:chOff x="553" y="314"/>
          <a:chExt cx="115" cy="9"/>
        </a:xfrm>
      </xdr:grpSpPr>
      <xdr:sp macro="" textlink="">
        <xdr:nvSpPr>
          <xdr:cNvPr id="189424" name="Line 143">
            <a:extLst>
              <a:ext uri="{FF2B5EF4-FFF2-40B4-BE49-F238E27FC236}">
                <a16:creationId xmlns:a16="http://schemas.microsoft.com/office/drawing/2014/main" id="{00000000-0008-0000-0000-0000F0E3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25" name="Line 144">
            <a:extLst>
              <a:ext uri="{FF2B5EF4-FFF2-40B4-BE49-F238E27FC236}">
                <a16:creationId xmlns:a16="http://schemas.microsoft.com/office/drawing/2014/main" id="{00000000-0008-0000-0000-0000F1E3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26" name="Line 145">
            <a:extLst>
              <a:ext uri="{FF2B5EF4-FFF2-40B4-BE49-F238E27FC236}">
                <a16:creationId xmlns:a16="http://schemas.microsoft.com/office/drawing/2014/main" id="{00000000-0008-0000-0000-0000F2E3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27" name="Line 146">
            <a:extLst>
              <a:ext uri="{FF2B5EF4-FFF2-40B4-BE49-F238E27FC236}">
                <a16:creationId xmlns:a16="http://schemas.microsoft.com/office/drawing/2014/main" id="{00000000-0008-0000-0000-0000F3E3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28" name="Line 147">
            <a:extLst>
              <a:ext uri="{FF2B5EF4-FFF2-40B4-BE49-F238E27FC236}">
                <a16:creationId xmlns:a16="http://schemas.microsoft.com/office/drawing/2014/main" id="{00000000-0008-0000-0000-0000F4E3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29" name="Line 148">
            <a:extLst>
              <a:ext uri="{FF2B5EF4-FFF2-40B4-BE49-F238E27FC236}">
                <a16:creationId xmlns:a16="http://schemas.microsoft.com/office/drawing/2014/main" id="{00000000-0008-0000-0000-0000F5E3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30" name="Line 149">
            <a:extLst>
              <a:ext uri="{FF2B5EF4-FFF2-40B4-BE49-F238E27FC236}">
                <a16:creationId xmlns:a16="http://schemas.microsoft.com/office/drawing/2014/main" id="{00000000-0008-0000-0000-0000F6E3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31" name="Line 150">
            <a:extLst>
              <a:ext uri="{FF2B5EF4-FFF2-40B4-BE49-F238E27FC236}">
                <a16:creationId xmlns:a16="http://schemas.microsoft.com/office/drawing/2014/main" id="{00000000-0008-0000-0000-0000F7E3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32" name="Line 151">
            <a:extLst>
              <a:ext uri="{FF2B5EF4-FFF2-40B4-BE49-F238E27FC236}">
                <a16:creationId xmlns:a16="http://schemas.microsoft.com/office/drawing/2014/main" id="{00000000-0008-0000-0000-0000F8E3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55</xdr:row>
      <xdr:rowOff>0</xdr:rowOff>
    </xdr:from>
    <xdr:to>
      <xdr:col>107</xdr:col>
      <xdr:colOff>9525</xdr:colOff>
      <xdr:row>56</xdr:row>
      <xdr:rowOff>0</xdr:rowOff>
    </xdr:to>
    <xdr:grpSp>
      <xdr:nvGrpSpPr>
        <xdr:cNvPr id="189324" name="Group 142">
          <a:extLst>
            <a:ext uri="{FF2B5EF4-FFF2-40B4-BE49-F238E27FC236}">
              <a16:creationId xmlns:a16="http://schemas.microsoft.com/office/drawing/2014/main" id="{00000000-0008-0000-0000-00008CE30200}"/>
            </a:ext>
          </a:extLst>
        </xdr:cNvPr>
        <xdr:cNvGrpSpPr>
          <a:grpSpLocks noChangeAspect="1"/>
        </xdr:cNvGrpSpPr>
      </xdr:nvGrpSpPr>
      <xdr:grpSpPr bwMode="auto">
        <a:xfrm>
          <a:off x="5830957" y="3188804"/>
          <a:ext cx="1268481" cy="57979"/>
          <a:chOff x="553" y="314"/>
          <a:chExt cx="115" cy="9"/>
        </a:xfrm>
      </xdr:grpSpPr>
      <xdr:sp macro="" textlink="">
        <xdr:nvSpPr>
          <xdr:cNvPr id="189415" name="Line 143">
            <a:extLst>
              <a:ext uri="{FF2B5EF4-FFF2-40B4-BE49-F238E27FC236}">
                <a16:creationId xmlns:a16="http://schemas.microsoft.com/office/drawing/2014/main" id="{00000000-0008-0000-0000-0000E7E3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16" name="Line 144">
            <a:extLst>
              <a:ext uri="{FF2B5EF4-FFF2-40B4-BE49-F238E27FC236}">
                <a16:creationId xmlns:a16="http://schemas.microsoft.com/office/drawing/2014/main" id="{00000000-0008-0000-0000-0000E8E3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17" name="Line 145">
            <a:extLst>
              <a:ext uri="{FF2B5EF4-FFF2-40B4-BE49-F238E27FC236}">
                <a16:creationId xmlns:a16="http://schemas.microsoft.com/office/drawing/2014/main" id="{00000000-0008-0000-0000-0000E9E3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18" name="Line 146">
            <a:extLst>
              <a:ext uri="{FF2B5EF4-FFF2-40B4-BE49-F238E27FC236}">
                <a16:creationId xmlns:a16="http://schemas.microsoft.com/office/drawing/2014/main" id="{00000000-0008-0000-0000-0000EAE3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19" name="Line 147">
            <a:extLst>
              <a:ext uri="{FF2B5EF4-FFF2-40B4-BE49-F238E27FC236}">
                <a16:creationId xmlns:a16="http://schemas.microsoft.com/office/drawing/2014/main" id="{00000000-0008-0000-0000-0000EBE3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20" name="Line 148">
            <a:extLst>
              <a:ext uri="{FF2B5EF4-FFF2-40B4-BE49-F238E27FC236}">
                <a16:creationId xmlns:a16="http://schemas.microsoft.com/office/drawing/2014/main" id="{00000000-0008-0000-0000-0000ECE3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21" name="Line 149">
            <a:extLst>
              <a:ext uri="{FF2B5EF4-FFF2-40B4-BE49-F238E27FC236}">
                <a16:creationId xmlns:a16="http://schemas.microsoft.com/office/drawing/2014/main" id="{00000000-0008-0000-0000-0000EDE3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22" name="Line 150">
            <a:extLst>
              <a:ext uri="{FF2B5EF4-FFF2-40B4-BE49-F238E27FC236}">
                <a16:creationId xmlns:a16="http://schemas.microsoft.com/office/drawing/2014/main" id="{00000000-0008-0000-0000-0000EEE3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23" name="Line 151">
            <a:extLst>
              <a:ext uri="{FF2B5EF4-FFF2-40B4-BE49-F238E27FC236}">
                <a16:creationId xmlns:a16="http://schemas.microsoft.com/office/drawing/2014/main" id="{00000000-0008-0000-0000-0000EFE3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59</xdr:row>
      <xdr:rowOff>0</xdr:rowOff>
    </xdr:from>
    <xdr:to>
      <xdr:col>107</xdr:col>
      <xdr:colOff>9525</xdr:colOff>
      <xdr:row>60</xdr:row>
      <xdr:rowOff>0</xdr:rowOff>
    </xdr:to>
    <xdr:grpSp>
      <xdr:nvGrpSpPr>
        <xdr:cNvPr id="189325" name="Group 142">
          <a:extLst>
            <a:ext uri="{FF2B5EF4-FFF2-40B4-BE49-F238E27FC236}">
              <a16:creationId xmlns:a16="http://schemas.microsoft.com/office/drawing/2014/main" id="{00000000-0008-0000-0000-00008DE30200}"/>
            </a:ext>
          </a:extLst>
        </xdr:cNvPr>
        <xdr:cNvGrpSpPr>
          <a:grpSpLocks noChangeAspect="1"/>
        </xdr:cNvGrpSpPr>
      </xdr:nvGrpSpPr>
      <xdr:grpSpPr bwMode="auto">
        <a:xfrm>
          <a:off x="5830957" y="3420717"/>
          <a:ext cx="1268481" cy="57979"/>
          <a:chOff x="553" y="314"/>
          <a:chExt cx="115" cy="9"/>
        </a:xfrm>
      </xdr:grpSpPr>
      <xdr:sp macro="" textlink="">
        <xdr:nvSpPr>
          <xdr:cNvPr id="189406" name="Line 143">
            <a:extLst>
              <a:ext uri="{FF2B5EF4-FFF2-40B4-BE49-F238E27FC236}">
                <a16:creationId xmlns:a16="http://schemas.microsoft.com/office/drawing/2014/main" id="{00000000-0008-0000-0000-0000DEE3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07" name="Line 144">
            <a:extLst>
              <a:ext uri="{FF2B5EF4-FFF2-40B4-BE49-F238E27FC236}">
                <a16:creationId xmlns:a16="http://schemas.microsoft.com/office/drawing/2014/main" id="{00000000-0008-0000-0000-0000DFE3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08" name="Line 145">
            <a:extLst>
              <a:ext uri="{FF2B5EF4-FFF2-40B4-BE49-F238E27FC236}">
                <a16:creationId xmlns:a16="http://schemas.microsoft.com/office/drawing/2014/main" id="{00000000-0008-0000-0000-0000E0E3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09" name="Line 146">
            <a:extLst>
              <a:ext uri="{FF2B5EF4-FFF2-40B4-BE49-F238E27FC236}">
                <a16:creationId xmlns:a16="http://schemas.microsoft.com/office/drawing/2014/main" id="{00000000-0008-0000-0000-0000E1E3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10" name="Line 147">
            <a:extLst>
              <a:ext uri="{FF2B5EF4-FFF2-40B4-BE49-F238E27FC236}">
                <a16:creationId xmlns:a16="http://schemas.microsoft.com/office/drawing/2014/main" id="{00000000-0008-0000-0000-0000E2E3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11" name="Line 148">
            <a:extLst>
              <a:ext uri="{FF2B5EF4-FFF2-40B4-BE49-F238E27FC236}">
                <a16:creationId xmlns:a16="http://schemas.microsoft.com/office/drawing/2014/main" id="{00000000-0008-0000-0000-0000E3E3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12" name="Line 149">
            <a:extLst>
              <a:ext uri="{FF2B5EF4-FFF2-40B4-BE49-F238E27FC236}">
                <a16:creationId xmlns:a16="http://schemas.microsoft.com/office/drawing/2014/main" id="{00000000-0008-0000-0000-0000E4E3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13" name="Line 150">
            <a:extLst>
              <a:ext uri="{FF2B5EF4-FFF2-40B4-BE49-F238E27FC236}">
                <a16:creationId xmlns:a16="http://schemas.microsoft.com/office/drawing/2014/main" id="{00000000-0008-0000-0000-0000E5E3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14" name="Line 151">
            <a:extLst>
              <a:ext uri="{FF2B5EF4-FFF2-40B4-BE49-F238E27FC236}">
                <a16:creationId xmlns:a16="http://schemas.microsoft.com/office/drawing/2014/main" id="{00000000-0008-0000-0000-0000E6E3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63</xdr:row>
      <xdr:rowOff>0</xdr:rowOff>
    </xdr:from>
    <xdr:to>
      <xdr:col>107</xdr:col>
      <xdr:colOff>9525</xdr:colOff>
      <xdr:row>64</xdr:row>
      <xdr:rowOff>0</xdr:rowOff>
    </xdr:to>
    <xdr:grpSp>
      <xdr:nvGrpSpPr>
        <xdr:cNvPr id="189326" name="Group 142">
          <a:extLst>
            <a:ext uri="{FF2B5EF4-FFF2-40B4-BE49-F238E27FC236}">
              <a16:creationId xmlns:a16="http://schemas.microsoft.com/office/drawing/2014/main" id="{00000000-0008-0000-0000-00008EE30200}"/>
            </a:ext>
          </a:extLst>
        </xdr:cNvPr>
        <xdr:cNvGrpSpPr>
          <a:grpSpLocks noChangeAspect="1"/>
        </xdr:cNvGrpSpPr>
      </xdr:nvGrpSpPr>
      <xdr:grpSpPr bwMode="auto">
        <a:xfrm>
          <a:off x="5830957" y="3652630"/>
          <a:ext cx="1268481" cy="57979"/>
          <a:chOff x="553" y="314"/>
          <a:chExt cx="115" cy="9"/>
        </a:xfrm>
      </xdr:grpSpPr>
      <xdr:sp macro="" textlink="">
        <xdr:nvSpPr>
          <xdr:cNvPr id="189397" name="Line 143">
            <a:extLst>
              <a:ext uri="{FF2B5EF4-FFF2-40B4-BE49-F238E27FC236}">
                <a16:creationId xmlns:a16="http://schemas.microsoft.com/office/drawing/2014/main" id="{00000000-0008-0000-0000-0000D5E3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98" name="Line 144">
            <a:extLst>
              <a:ext uri="{FF2B5EF4-FFF2-40B4-BE49-F238E27FC236}">
                <a16:creationId xmlns:a16="http://schemas.microsoft.com/office/drawing/2014/main" id="{00000000-0008-0000-0000-0000D6E3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99" name="Line 145">
            <a:extLst>
              <a:ext uri="{FF2B5EF4-FFF2-40B4-BE49-F238E27FC236}">
                <a16:creationId xmlns:a16="http://schemas.microsoft.com/office/drawing/2014/main" id="{00000000-0008-0000-0000-0000D7E3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00" name="Line 146">
            <a:extLst>
              <a:ext uri="{FF2B5EF4-FFF2-40B4-BE49-F238E27FC236}">
                <a16:creationId xmlns:a16="http://schemas.microsoft.com/office/drawing/2014/main" id="{00000000-0008-0000-0000-0000D8E3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01" name="Line 147">
            <a:extLst>
              <a:ext uri="{FF2B5EF4-FFF2-40B4-BE49-F238E27FC236}">
                <a16:creationId xmlns:a16="http://schemas.microsoft.com/office/drawing/2014/main" id="{00000000-0008-0000-0000-0000D9E3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02" name="Line 148">
            <a:extLst>
              <a:ext uri="{FF2B5EF4-FFF2-40B4-BE49-F238E27FC236}">
                <a16:creationId xmlns:a16="http://schemas.microsoft.com/office/drawing/2014/main" id="{00000000-0008-0000-0000-0000DAE3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03" name="Line 149">
            <a:extLst>
              <a:ext uri="{FF2B5EF4-FFF2-40B4-BE49-F238E27FC236}">
                <a16:creationId xmlns:a16="http://schemas.microsoft.com/office/drawing/2014/main" id="{00000000-0008-0000-0000-0000DBE3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04" name="Line 150">
            <a:extLst>
              <a:ext uri="{FF2B5EF4-FFF2-40B4-BE49-F238E27FC236}">
                <a16:creationId xmlns:a16="http://schemas.microsoft.com/office/drawing/2014/main" id="{00000000-0008-0000-0000-0000DCE3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05" name="Line 151">
            <a:extLst>
              <a:ext uri="{FF2B5EF4-FFF2-40B4-BE49-F238E27FC236}">
                <a16:creationId xmlns:a16="http://schemas.microsoft.com/office/drawing/2014/main" id="{00000000-0008-0000-0000-0000DDE3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67</xdr:row>
      <xdr:rowOff>0</xdr:rowOff>
    </xdr:from>
    <xdr:to>
      <xdr:col>107</xdr:col>
      <xdr:colOff>9525</xdr:colOff>
      <xdr:row>68</xdr:row>
      <xdr:rowOff>0</xdr:rowOff>
    </xdr:to>
    <xdr:grpSp>
      <xdr:nvGrpSpPr>
        <xdr:cNvPr id="189327" name="Group 142">
          <a:extLst>
            <a:ext uri="{FF2B5EF4-FFF2-40B4-BE49-F238E27FC236}">
              <a16:creationId xmlns:a16="http://schemas.microsoft.com/office/drawing/2014/main" id="{00000000-0008-0000-0000-00008FE30200}"/>
            </a:ext>
          </a:extLst>
        </xdr:cNvPr>
        <xdr:cNvGrpSpPr>
          <a:grpSpLocks noChangeAspect="1"/>
        </xdr:cNvGrpSpPr>
      </xdr:nvGrpSpPr>
      <xdr:grpSpPr bwMode="auto">
        <a:xfrm>
          <a:off x="5830957" y="3884543"/>
          <a:ext cx="1268481" cy="57979"/>
          <a:chOff x="553" y="314"/>
          <a:chExt cx="115" cy="9"/>
        </a:xfrm>
      </xdr:grpSpPr>
      <xdr:sp macro="" textlink="">
        <xdr:nvSpPr>
          <xdr:cNvPr id="189388" name="Line 143">
            <a:extLst>
              <a:ext uri="{FF2B5EF4-FFF2-40B4-BE49-F238E27FC236}">
                <a16:creationId xmlns:a16="http://schemas.microsoft.com/office/drawing/2014/main" id="{00000000-0008-0000-0000-0000CCE3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89" name="Line 144">
            <a:extLst>
              <a:ext uri="{FF2B5EF4-FFF2-40B4-BE49-F238E27FC236}">
                <a16:creationId xmlns:a16="http://schemas.microsoft.com/office/drawing/2014/main" id="{00000000-0008-0000-0000-0000CDE3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90" name="Line 145">
            <a:extLst>
              <a:ext uri="{FF2B5EF4-FFF2-40B4-BE49-F238E27FC236}">
                <a16:creationId xmlns:a16="http://schemas.microsoft.com/office/drawing/2014/main" id="{00000000-0008-0000-0000-0000CEE3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91" name="Line 146">
            <a:extLst>
              <a:ext uri="{FF2B5EF4-FFF2-40B4-BE49-F238E27FC236}">
                <a16:creationId xmlns:a16="http://schemas.microsoft.com/office/drawing/2014/main" id="{00000000-0008-0000-0000-0000CFE3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92" name="Line 147">
            <a:extLst>
              <a:ext uri="{FF2B5EF4-FFF2-40B4-BE49-F238E27FC236}">
                <a16:creationId xmlns:a16="http://schemas.microsoft.com/office/drawing/2014/main" id="{00000000-0008-0000-0000-0000D0E3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93" name="Line 148">
            <a:extLst>
              <a:ext uri="{FF2B5EF4-FFF2-40B4-BE49-F238E27FC236}">
                <a16:creationId xmlns:a16="http://schemas.microsoft.com/office/drawing/2014/main" id="{00000000-0008-0000-0000-0000D1E3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94" name="Line 149">
            <a:extLst>
              <a:ext uri="{FF2B5EF4-FFF2-40B4-BE49-F238E27FC236}">
                <a16:creationId xmlns:a16="http://schemas.microsoft.com/office/drawing/2014/main" id="{00000000-0008-0000-0000-0000D2E3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95" name="Line 150">
            <a:extLst>
              <a:ext uri="{FF2B5EF4-FFF2-40B4-BE49-F238E27FC236}">
                <a16:creationId xmlns:a16="http://schemas.microsoft.com/office/drawing/2014/main" id="{00000000-0008-0000-0000-0000D3E3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96" name="Line 151">
            <a:extLst>
              <a:ext uri="{FF2B5EF4-FFF2-40B4-BE49-F238E27FC236}">
                <a16:creationId xmlns:a16="http://schemas.microsoft.com/office/drawing/2014/main" id="{00000000-0008-0000-0000-0000D4E3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71</xdr:row>
      <xdr:rowOff>0</xdr:rowOff>
    </xdr:from>
    <xdr:to>
      <xdr:col>107</xdr:col>
      <xdr:colOff>9525</xdr:colOff>
      <xdr:row>72</xdr:row>
      <xdr:rowOff>0</xdr:rowOff>
    </xdr:to>
    <xdr:grpSp>
      <xdr:nvGrpSpPr>
        <xdr:cNvPr id="189328" name="Group 142">
          <a:extLst>
            <a:ext uri="{FF2B5EF4-FFF2-40B4-BE49-F238E27FC236}">
              <a16:creationId xmlns:a16="http://schemas.microsoft.com/office/drawing/2014/main" id="{00000000-0008-0000-0000-000090E30200}"/>
            </a:ext>
          </a:extLst>
        </xdr:cNvPr>
        <xdr:cNvGrpSpPr>
          <a:grpSpLocks noChangeAspect="1"/>
        </xdr:cNvGrpSpPr>
      </xdr:nvGrpSpPr>
      <xdr:grpSpPr bwMode="auto">
        <a:xfrm>
          <a:off x="5830957" y="4116457"/>
          <a:ext cx="1268481" cy="57978"/>
          <a:chOff x="553" y="314"/>
          <a:chExt cx="115" cy="9"/>
        </a:xfrm>
      </xdr:grpSpPr>
      <xdr:sp macro="" textlink="">
        <xdr:nvSpPr>
          <xdr:cNvPr id="189379" name="Line 143">
            <a:extLst>
              <a:ext uri="{FF2B5EF4-FFF2-40B4-BE49-F238E27FC236}">
                <a16:creationId xmlns:a16="http://schemas.microsoft.com/office/drawing/2014/main" id="{00000000-0008-0000-0000-0000C3E3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80" name="Line 144">
            <a:extLst>
              <a:ext uri="{FF2B5EF4-FFF2-40B4-BE49-F238E27FC236}">
                <a16:creationId xmlns:a16="http://schemas.microsoft.com/office/drawing/2014/main" id="{00000000-0008-0000-0000-0000C4E3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81" name="Line 145">
            <a:extLst>
              <a:ext uri="{FF2B5EF4-FFF2-40B4-BE49-F238E27FC236}">
                <a16:creationId xmlns:a16="http://schemas.microsoft.com/office/drawing/2014/main" id="{00000000-0008-0000-0000-0000C5E3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82" name="Line 146">
            <a:extLst>
              <a:ext uri="{FF2B5EF4-FFF2-40B4-BE49-F238E27FC236}">
                <a16:creationId xmlns:a16="http://schemas.microsoft.com/office/drawing/2014/main" id="{00000000-0008-0000-0000-0000C6E3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83" name="Line 147">
            <a:extLst>
              <a:ext uri="{FF2B5EF4-FFF2-40B4-BE49-F238E27FC236}">
                <a16:creationId xmlns:a16="http://schemas.microsoft.com/office/drawing/2014/main" id="{00000000-0008-0000-0000-0000C7E3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84" name="Line 148">
            <a:extLst>
              <a:ext uri="{FF2B5EF4-FFF2-40B4-BE49-F238E27FC236}">
                <a16:creationId xmlns:a16="http://schemas.microsoft.com/office/drawing/2014/main" id="{00000000-0008-0000-0000-0000C8E3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85" name="Line 149">
            <a:extLst>
              <a:ext uri="{FF2B5EF4-FFF2-40B4-BE49-F238E27FC236}">
                <a16:creationId xmlns:a16="http://schemas.microsoft.com/office/drawing/2014/main" id="{00000000-0008-0000-0000-0000C9E3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86" name="Line 150">
            <a:extLst>
              <a:ext uri="{FF2B5EF4-FFF2-40B4-BE49-F238E27FC236}">
                <a16:creationId xmlns:a16="http://schemas.microsoft.com/office/drawing/2014/main" id="{00000000-0008-0000-0000-0000CAE3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87" name="Line 151">
            <a:extLst>
              <a:ext uri="{FF2B5EF4-FFF2-40B4-BE49-F238E27FC236}">
                <a16:creationId xmlns:a16="http://schemas.microsoft.com/office/drawing/2014/main" id="{00000000-0008-0000-0000-0000CBE3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75</xdr:row>
      <xdr:rowOff>0</xdr:rowOff>
    </xdr:from>
    <xdr:to>
      <xdr:col>107</xdr:col>
      <xdr:colOff>9525</xdr:colOff>
      <xdr:row>76</xdr:row>
      <xdr:rowOff>0</xdr:rowOff>
    </xdr:to>
    <xdr:grpSp>
      <xdr:nvGrpSpPr>
        <xdr:cNvPr id="189329" name="Group 142">
          <a:extLst>
            <a:ext uri="{FF2B5EF4-FFF2-40B4-BE49-F238E27FC236}">
              <a16:creationId xmlns:a16="http://schemas.microsoft.com/office/drawing/2014/main" id="{00000000-0008-0000-0000-000091E30200}"/>
            </a:ext>
          </a:extLst>
        </xdr:cNvPr>
        <xdr:cNvGrpSpPr>
          <a:grpSpLocks noChangeAspect="1"/>
        </xdr:cNvGrpSpPr>
      </xdr:nvGrpSpPr>
      <xdr:grpSpPr bwMode="auto">
        <a:xfrm>
          <a:off x="5830957" y="4348370"/>
          <a:ext cx="1268481" cy="57978"/>
          <a:chOff x="553" y="314"/>
          <a:chExt cx="115" cy="9"/>
        </a:xfrm>
      </xdr:grpSpPr>
      <xdr:sp macro="" textlink="">
        <xdr:nvSpPr>
          <xdr:cNvPr id="189370" name="Line 143">
            <a:extLst>
              <a:ext uri="{FF2B5EF4-FFF2-40B4-BE49-F238E27FC236}">
                <a16:creationId xmlns:a16="http://schemas.microsoft.com/office/drawing/2014/main" id="{00000000-0008-0000-0000-0000BAE3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71" name="Line 144">
            <a:extLst>
              <a:ext uri="{FF2B5EF4-FFF2-40B4-BE49-F238E27FC236}">
                <a16:creationId xmlns:a16="http://schemas.microsoft.com/office/drawing/2014/main" id="{00000000-0008-0000-0000-0000BBE3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72" name="Line 145">
            <a:extLst>
              <a:ext uri="{FF2B5EF4-FFF2-40B4-BE49-F238E27FC236}">
                <a16:creationId xmlns:a16="http://schemas.microsoft.com/office/drawing/2014/main" id="{00000000-0008-0000-0000-0000BCE3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73" name="Line 146">
            <a:extLst>
              <a:ext uri="{FF2B5EF4-FFF2-40B4-BE49-F238E27FC236}">
                <a16:creationId xmlns:a16="http://schemas.microsoft.com/office/drawing/2014/main" id="{00000000-0008-0000-0000-0000BDE3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74" name="Line 147">
            <a:extLst>
              <a:ext uri="{FF2B5EF4-FFF2-40B4-BE49-F238E27FC236}">
                <a16:creationId xmlns:a16="http://schemas.microsoft.com/office/drawing/2014/main" id="{00000000-0008-0000-0000-0000BEE3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75" name="Line 148">
            <a:extLst>
              <a:ext uri="{FF2B5EF4-FFF2-40B4-BE49-F238E27FC236}">
                <a16:creationId xmlns:a16="http://schemas.microsoft.com/office/drawing/2014/main" id="{00000000-0008-0000-0000-0000BFE3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76" name="Line 149">
            <a:extLst>
              <a:ext uri="{FF2B5EF4-FFF2-40B4-BE49-F238E27FC236}">
                <a16:creationId xmlns:a16="http://schemas.microsoft.com/office/drawing/2014/main" id="{00000000-0008-0000-0000-0000C0E3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77" name="Line 150">
            <a:extLst>
              <a:ext uri="{FF2B5EF4-FFF2-40B4-BE49-F238E27FC236}">
                <a16:creationId xmlns:a16="http://schemas.microsoft.com/office/drawing/2014/main" id="{00000000-0008-0000-0000-0000C1E3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78" name="Line 151">
            <a:extLst>
              <a:ext uri="{FF2B5EF4-FFF2-40B4-BE49-F238E27FC236}">
                <a16:creationId xmlns:a16="http://schemas.microsoft.com/office/drawing/2014/main" id="{00000000-0008-0000-0000-0000C2E3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79</xdr:row>
      <xdr:rowOff>0</xdr:rowOff>
    </xdr:from>
    <xdr:to>
      <xdr:col>107</xdr:col>
      <xdr:colOff>9525</xdr:colOff>
      <xdr:row>80</xdr:row>
      <xdr:rowOff>0</xdr:rowOff>
    </xdr:to>
    <xdr:grpSp>
      <xdr:nvGrpSpPr>
        <xdr:cNvPr id="189330" name="Group 142">
          <a:extLst>
            <a:ext uri="{FF2B5EF4-FFF2-40B4-BE49-F238E27FC236}">
              <a16:creationId xmlns:a16="http://schemas.microsoft.com/office/drawing/2014/main" id="{00000000-0008-0000-0000-000092E30200}"/>
            </a:ext>
          </a:extLst>
        </xdr:cNvPr>
        <xdr:cNvGrpSpPr>
          <a:grpSpLocks noChangeAspect="1"/>
        </xdr:cNvGrpSpPr>
      </xdr:nvGrpSpPr>
      <xdr:grpSpPr bwMode="auto">
        <a:xfrm>
          <a:off x="5830957" y="4580283"/>
          <a:ext cx="1268481" cy="57978"/>
          <a:chOff x="553" y="314"/>
          <a:chExt cx="115" cy="9"/>
        </a:xfrm>
      </xdr:grpSpPr>
      <xdr:sp macro="" textlink="">
        <xdr:nvSpPr>
          <xdr:cNvPr id="189361" name="Line 143">
            <a:extLst>
              <a:ext uri="{FF2B5EF4-FFF2-40B4-BE49-F238E27FC236}">
                <a16:creationId xmlns:a16="http://schemas.microsoft.com/office/drawing/2014/main" id="{00000000-0008-0000-0000-0000B1E3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62" name="Line 144">
            <a:extLst>
              <a:ext uri="{FF2B5EF4-FFF2-40B4-BE49-F238E27FC236}">
                <a16:creationId xmlns:a16="http://schemas.microsoft.com/office/drawing/2014/main" id="{00000000-0008-0000-0000-0000B2E3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63" name="Line 145">
            <a:extLst>
              <a:ext uri="{FF2B5EF4-FFF2-40B4-BE49-F238E27FC236}">
                <a16:creationId xmlns:a16="http://schemas.microsoft.com/office/drawing/2014/main" id="{00000000-0008-0000-0000-0000B3E3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64" name="Line 146">
            <a:extLst>
              <a:ext uri="{FF2B5EF4-FFF2-40B4-BE49-F238E27FC236}">
                <a16:creationId xmlns:a16="http://schemas.microsoft.com/office/drawing/2014/main" id="{00000000-0008-0000-0000-0000B4E3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65" name="Line 147">
            <a:extLst>
              <a:ext uri="{FF2B5EF4-FFF2-40B4-BE49-F238E27FC236}">
                <a16:creationId xmlns:a16="http://schemas.microsoft.com/office/drawing/2014/main" id="{00000000-0008-0000-0000-0000B5E3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66" name="Line 148">
            <a:extLst>
              <a:ext uri="{FF2B5EF4-FFF2-40B4-BE49-F238E27FC236}">
                <a16:creationId xmlns:a16="http://schemas.microsoft.com/office/drawing/2014/main" id="{00000000-0008-0000-0000-0000B6E3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67" name="Line 149">
            <a:extLst>
              <a:ext uri="{FF2B5EF4-FFF2-40B4-BE49-F238E27FC236}">
                <a16:creationId xmlns:a16="http://schemas.microsoft.com/office/drawing/2014/main" id="{00000000-0008-0000-0000-0000B7E3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68" name="Line 150">
            <a:extLst>
              <a:ext uri="{FF2B5EF4-FFF2-40B4-BE49-F238E27FC236}">
                <a16:creationId xmlns:a16="http://schemas.microsoft.com/office/drawing/2014/main" id="{00000000-0008-0000-0000-0000B8E3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69" name="Line 151">
            <a:extLst>
              <a:ext uri="{FF2B5EF4-FFF2-40B4-BE49-F238E27FC236}">
                <a16:creationId xmlns:a16="http://schemas.microsoft.com/office/drawing/2014/main" id="{00000000-0008-0000-0000-0000B9E3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104</xdr:col>
      <xdr:colOff>38100</xdr:colOff>
      <xdr:row>96</xdr:row>
      <xdr:rowOff>9525</xdr:rowOff>
    </xdr:from>
    <xdr:to>
      <xdr:col>122</xdr:col>
      <xdr:colOff>19050</xdr:colOff>
      <xdr:row>97</xdr:row>
      <xdr:rowOff>9525</xdr:rowOff>
    </xdr:to>
    <xdr:grpSp>
      <xdr:nvGrpSpPr>
        <xdr:cNvPr id="189331" name="Group 142">
          <a:extLst>
            <a:ext uri="{FF2B5EF4-FFF2-40B4-BE49-F238E27FC236}">
              <a16:creationId xmlns:a16="http://schemas.microsoft.com/office/drawing/2014/main" id="{00000000-0008-0000-0000-000093E30200}"/>
            </a:ext>
          </a:extLst>
        </xdr:cNvPr>
        <xdr:cNvGrpSpPr>
          <a:grpSpLocks noChangeAspect="1"/>
        </xdr:cNvGrpSpPr>
      </xdr:nvGrpSpPr>
      <xdr:grpSpPr bwMode="auto">
        <a:xfrm>
          <a:off x="6929230" y="5575438"/>
          <a:ext cx="1173646" cy="57978"/>
          <a:chOff x="553" y="314"/>
          <a:chExt cx="115" cy="9"/>
        </a:xfrm>
      </xdr:grpSpPr>
      <xdr:sp macro="" textlink="">
        <xdr:nvSpPr>
          <xdr:cNvPr id="189352" name="Line 143">
            <a:extLst>
              <a:ext uri="{FF2B5EF4-FFF2-40B4-BE49-F238E27FC236}">
                <a16:creationId xmlns:a16="http://schemas.microsoft.com/office/drawing/2014/main" id="{00000000-0008-0000-0000-0000A8E3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53" name="Line 144">
            <a:extLst>
              <a:ext uri="{FF2B5EF4-FFF2-40B4-BE49-F238E27FC236}">
                <a16:creationId xmlns:a16="http://schemas.microsoft.com/office/drawing/2014/main" id="{00000000-0008-0000-0000-0000A9E3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54" name="Line 145">
            <a:extLst>
              <a:ext uri="{FF2B5EF4-FFF2-40B4-BE49-F238E27FC236}">
                <a16:creationId xmlns:a16="http://schemas.microsoft.com/office/drawing/2014/main" id="{00000000-0008-0000-0000-0000AAE3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55" name="Line 146">
            <a:extLst>
              <a:ext uri="{FF2B5EF4-FFF2-40B4-BE49-F238E27FC236}">
                <a16:creationId xmlns:a16="http://schemas.microsoft.com/office/drawing/2014/main" id="{00000000-0008-0000-0000-0000ABE3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56" name="Line 147">
            <a:extLst>
              <a:ext uri="{FF2B5EF4-FFF2-40B4-BE49-F238E27FC236}">
                <a16:creationId xmlns:a16="http://schemas.microsoft.com/office/drawing/2014/main" id="{00000000-0008-0000-0000-0000ACE3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57" name="Line 148">
            <a:extLst>
              <a:ext uri="{FF2B5EF4-FFF2-40B4-BE49-F238E27FC236}">
                <a16:creationId xmlns:a16="http://schemas.microsoft.com/office/drawing/2014/main" id="{00000000-0008-0000-0000-0000ADE3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58" name="Line 149">
            <a:extLst>
              <a:ext uri="{FF2B5EF4-FFF2-40B4-BE49-F238E27FC236}">
                <a16:creationId xmlns:a16="http://schemas.microsoft.com/office/drawing/2014/main" id="{00000000-0008-0000-0000-0000AEE3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59" name="Line 150">
            <a:extLst>
              <a:ext uri="{FF2B5EF4-FFF2-40B4-BE49-F238E27FC236}">
                <a16:creationId xmlns:a16="http://schemas.microsoft.com/office/drawing/2014/main" id="{00000000-0008-0000-0000-0000AFE3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60" name="Line 151">
            <a:extLst>
              <a:ext uri="{FF2B5EF4-FFF2-40B4-BE49-F238E27FC236}">
                <a16:creationId xmlns:a16="http://schemas.microsoft.com/office/drawing/2014/main" id="{00000000-0008-0000-0000-0000B0E3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104</xdr:col>
      <xdr:colOff>38100</xdr:colOff>
      <xdr:row>100</xdr:row>
      <xdr:rowOff>9525</xdr:rowOff>
    </xdr:from>
    <xdr:to>
      <xdr:col>122</xdr:col>
      <xdr:colOff>19050</xdr:colOff>
      <xdr:row>101</xdr:row>
      <xdr:rowOff>9525</xdr:rowOff>
    </xdr:to>
    <xdr:grpSp>
      <xdr:nvGrpSpPr>
        <xdr:cNvPr id="189332" name="Group 142">
          <a:extLst>
            <a:ext uri="{FF2B5EF4-FFF2-40B4-BE49-F238E27FC236}">
              <a16:creationId xmlns:a16="http://schemas.microsoft.com/office/drawing/2014/main" id="{00000000-0008-0000-0000-000094E30200}"/>
            </a:ext>
          </a:extLst>
        </xdr:cNvPr>
        <xdr:cNvGrpSpPr>
          <a:grpSpLocks noChangeAspect="1"/>
        </xdr:cNvGrpSpPr>
      </xdr:nvGrpSpPr>
      <xdr:grpSpPr bwMode="auto">
        <a:xfrm>
          <a:off x="6929230" y="5807351"/>
          <a:ext cx="1173646" cy="57978"/>
          <a:chOff x="553" y="314"/>
          <a:chExt cx="115" cy="9"/>
        </a:xfrm>
      </xdr:grpSpPr>
      <xdr:sp macro="" textlink="">
        <xdr:nvSpPr>
          <xdr:cNvPr id="189343" name="Line 143">
            <a:extLst>
              <a:ext uri="{FF2B5EF4-FFF2-40B4-BE49-F238E27FC236}">
                <a16:creationId xmlns:a16="http://schemas.microsoft.com/office/drawing/2014/main" id="{00000000-0008-0000-0000-00009FE3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44" name="Line 144">
            <a:extLst>
              <a:ext uri="{FF2B5EF4-FFF2-40B4-BE49-F238E27FC236}">
                <a16:creationId xmlns:a16="http://schemas.microsoft.com/office/drawing/2014/main" id="{00000000-0008-0000-0000-0000A0E3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45" name="Line 145">
            <a:extLst>
              <a:ext uri="{FF2B5EF4-FFF2-40B4-BE49-F238E27FC236}">
                <a16:creationId xmlns:a16="http://schemas.microsoft.com/office/drawing/2014/main" id="{00000000-0008-0000-0000-0000A1E3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46" name="Line 146">
            <a:extLst>
              <a:ext uri="{FF2B5EF4-FFF2-40B4-BE49-F238E27FC236}">
                <a16:creationId xmlns:a16="http://schemas.microsoft.com/office/drawing/2014/main" id="{00000000-0008-0000-0000-0000A2E3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47" name="Line 147">
            <a:extLst>
              <a:ext uri="{FF2B5EF4-FFF2-40B4-BE49-F238E27FC236}">
                <a16:creationId xmlns:a16="http://schemas.microsoft.com/office/drawing/2014/main" id="{00000000-0008-0000-0000-0000A3E3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48" name="Line 148">
            <a:extLst>
              <a:ext uri="{FF2B5EF4-FFF2-40B4-BE49-F238E27FC236}">
                <a16:creationId xmlns:a16="http://schemas.microsoft.com/office/drawing/2014/main" id="{00000000-0008-0000-0000-0000A4E3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49" name="Line 149">
            <a:extLst>
              <a:ext uri="{FF2B5EF4-FFF2-40B4-BE49-F238E27FC236}">
                <a16:creationId xmlns:a16="http://schemas.microsoft.com/office/drawing/2014/main" id="{00000000-0008-0000-0000-0000A5E3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50" name="Line 150">
            <a:extLst>
              <a:ext uri="{FF2B5EF4-FFF2-40B4-BE49-F238E27FC236}">
                <a16:creationId xmlns:a16="http://schemas.microsoft.com/office/drawing/2014/main" id="{00000000-0008-0000-0000-0000A6E3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51" name="Line 151">
            <a:extLst>
              <a:ext uri="{FF2B5EF4-FFF2-40B4-BE49-F238E27FC236}">
                <a16:creationId xmlns:a16="http://schemas.microsoft.com/office/drawing/2014/main" id="{00000000-0008-0000-0000-0000A7E3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104</xdr:col>
      <xdr:colOff>38100</xdr:colOff>
      <xdr:row>104</xdr:row>
      <xdr:rowOff>9525</xdr:rowOff>
    </xdr:from>
    <xdr:to>
      <xdr:col>122</xdr:col>
      <xdr:colOff>19050</xdr:colOff>
      <xdr:row>105</xdr:row>
      <xdr:rowOff>9525</xdr:rowOff>
    </xdr:to>
    <xdr:grpSp>
      <xdr:nvGrpSpPr>
        <xdr:cNvPr id="189333" name="Group 142">
          <a:extLst>
            <a:ext uri="{FF2B5EF4-FFF2-40B4-BE49-F238E27FC236}">
              <a16:creationId xmlns:a16="http://schemas.microsoft.com/office/drawing/2014/main" id="{00000000-0008-0000-0000-000095E30200}"/>
            </a:ext>
          </a:extLst>
        </xdr:cNvPr>
        <xdr:cNvGrpSpPr>
          <a:grpSpLocks noChangeAspect="1"/>
        </xdr:cNvGrpSpPr>
      </xdr:nvGrpSpPr>
      <xdr:grpSpPr bwMode="auto">
        <a:xfrm>
          <a:off x="6929230" y="6039264"/>
          <a:ext cx="1173646" cy="57978"/>
          <a:chOff x="553" y="314"/>
          <a:chExt cx="115" cy="9"/>
        </a:xfrm>
      </xdr:grpSpPr>
      <xdr:sp macro="" textlink="">
        <xdr:nvSpPr>
          <xdr:cNvPr id="189334" name="Line 143">
            <a:extLst>
              <a:ext uri="{FF2B5EF4-FFF2-40B4-BE49-F238E27FC236}">
                <a16:creationId xmlns:a16="http://schemas.microsoft.com/office/drawing/2014/main" id="{00000000-0008-0000-0000-000096E3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35" name="Line 144">
            <a:extLst>
              <a:ext uri="{FF2B5EF4-FFF2-40B4-BE49-F238E27FC236}">
                <a16:creationId xmlns:a16="http://schemas.microsoft.com/office/drawing/2014/main" id="{00000000-0008-0000-0000-000097E3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36" name="Line 145">
            <a:extLst>
              <a:ext uri="{FF2B5EF4-FFF2-40B4-BE49-F238E27FC236}">
                <a16:creationId xmlns:a16="http://schemas.microsoft.com/office/drawing/2014/main" id="{00000000-0008-0000-0000-000098E3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37" name="Line 146">
            <a:extLst>
              <a:ext uri="{FF2B5EF4-FFF2-40B4-BE49-F238E27FC236}">
                <a16:creationId xmlns:a16="http://schemas.microsoft.com/office/drawing/2014/main" id="{00000000-0008-0000-0000-000099E3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38" name="Line 147">
            <a:extLst>
              <a:ext uri="{FF2B5EF4-FFF2-40B4-BE49-F238E27FC236}">
                <a16:creationId xmlns:a16="http://schemas.microsoft.com/office/drawing/2014/main" id="{00000000-0008-0000-0000-00009AE3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39" name="Line 148">
            <a:extLst>
              <a:ext uri="{FF2B5EF4-FFF2-40B4-BE49-F238E27FC236}">
                <a16:creationId xmlns:a16="http://schemas.microsoft.com/office/drawing/2014/main" id="{00000000-0008-0000-0000-00009BE3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40" name="Line 149">
            <a:extLst>
              <a:ext uri="{FF2B5EF4-FFF2-40B4-BE49-F238E27FC236}">
                <a16:creationId xmlns:a16="http://schemas.microsoft.com/office/drawing/2014/main" id="{00000000-0008-0000-0000-00009CE3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41" name="Line 150">
            <a:extLst>
              <a:ext uri="{FF2B5EF4-FFF2-40B4-BE49-F238E27FC236}">
                <a16:creationId xmlns:a16="http://schemas.microsoft.com/office/drawing/2014/main" id="{00000000-0008-0000-0000-00009DE3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42" name="Line 151">
            <a:extLst>
              <a:ext uri="{FF2B5EF4-FFF2-40B4-BE49-F238E27FC236}">
                <a16:creationId xmlns:a16="http://schemas.microsoft.com/office/drawing/2014/main" id="{00000000-0008-0000-0000-00009EE3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101</xdr:col>
      <xdr:colOff>57150</xdr:colOff>
      <xdr:row>120</xdr:row>
      <xdr:rowOff>0</xdr:rowOff>
    </xdr:from>
    <xdr:to>
      <xdr:col>101</xdr:col>
      <xdr:colOff>57150</xdr:colOff>
      <xdr:row>120</xdr:row>
      <xdr:rowOff>0</xdr:rowOff>
    </xdr:to>
    <xdr:sp macro="" textlink="">
      <xdr:nvSpPr>
        <xdr:cNvPr id="191547" name="Line 429">
          <a:extLst>
            <a:ext uri="{FF2B5EF4-FFF2-40B4-BE49-F238E27FC236}">
              <a16:creationId xmlns:a16="http://schemas.microsoft.com/office/drawing/2014/main" id="{00000000-0008-0000-0100-00003BEC0200}"/>
            </a:ext>
          </a:extLst>
        </xdr:cNvPr>
        <xdr:cNvSpPr>
          <a:spLocks noChangeShapeType="1"/>
        </xdr:cNvSpPr>
      </xdr:nvSpPr>
      <xdr:spPr bwMode="auto">
        <a:xfrm flipH="1" flipV="1">
          <a:off x="6791325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38100</xdr:colOff>
      <xdr:row>120</xdr:row>
      <xdr:rowOff>0</xdr:rowOff>
    </xdr:from>
    <xdr:to>
      <xdr:col>88</xdr:col>
      <xdr:colOff>38100</xdr:colOff>
      <xdr:row>120</xdr:row>
      <xdr:rowOff>0</xdr:rowOff>
    </xdr:to>
    <xdr:sp macro="" textlink="">
      <xdr:nvSpPr>
        <xdr:cNvPr id="191548" name="Line 429">
          <a:extLst>
            <a:ext uri="{FF2B5EF4-FFF2-40B4-BE49-F238E27FC236}">
              <a16:creationId xmlns:a16="http://schemas.microsoft.com/office/drawing/2014/main" id="{00000000-0008-0000-0100-00003CEC0200}"/>
            </a:ext>
          </a:extLst>
        </xdr:cNvPr>
        <xdr:cNvSpPr>
          <a:spLocks noChangeShapeType="1"/>
        </xdr:cNvSpPr>
      </xdr:nvSpPr>
      <xdr:spPr bwMode="auto">
        <a:xfrm flipH="1" flipV="1">
          <a:off x="5905500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9525</xdr:colOff>
      <xdr:row>120</xdr:row>
      <xdr:rowOff>0</xdr:rowOff>
    </xdr:from>
    <xdr:to>
      <xdr:col>95</xdr:col>
      <xdr:colOff>9525</xdr:colOff>
      <xdr:row>120</xdr:row>
      <xdr:rowOff>0</xdr:rowOff>
    </xdr:to>
    <xdr:sp macro="" textlink="">
      <xdr:nvSpPr>
        <xdr:cNvPr id="191549" name="Line 429">
          <a:extLst>
            <a:ext uri="{FF2B5EF4-FFF2-40B4-BE49-F238E27FC236}">
              <a16:creationId xmlns:a16="http://schemas.microsoft.com/office/drawing/2014/main" id="{00000000-0008-0000-0100-00003DEC0200}"/>
            </a:ext>
          </a:extLst>
        </xdr:cNvPr>
        <xdr:cNvSpPr>
          <a:spLocks noChangeShapeType="1"/>
        </xdr:cNvSpPr>
      </xdr:nvSpPr>
      <xdr:spPr bwMode="auto">
        <a:xfrm flipH="1" flipV="1">
          <a:off x="6343650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57150</xdr:colOff>
      <xdr:row>120</xdr:row>
      <xdr:rowOff>0</xdr:rowOff>
    </xdr:from>
    <xdr:to>
      <xdr:col>101</xdr:col>
      <xdr:colOff>57150</xdr:colOff>
      <xdr:row>120</xdr:row>
      <xdr:rowOff>0</xdr:rowOff>
    </xdr:to>
    <xdr:sp macro="" textlink="">
      <xdr:nvSpPr>
        <xdr:cNvPr id="191550" name="Line 429">
          <a:extLst>
            <a:ext uri="{FF2B5EF4-FFF2-40B4-BE49-F238E27FC236}">
              <a16:creationId xmlns:a16="http://schemas.microsoft.com/office/drawing/2014/main" id="{00000000-0008-0000-0100-00003EEC0200}"/>
            </a:ext>
          </a:extLst>
        </xdr:cNvPr>
        <xdr:cNvSpPr>
          <a:spLocks noChangeShapeType="1"/>
        </xdr:cNvSpPr>
      </xdr:nvSpPr>
      <xdr:spPr bwMode="auto">
        <a:xfrm flipH="1" flipV="1">
          <a:off x="6791325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38100</xdr:colOff>
      <xdr:row>120</xdr:row>
      <xdr:rowOff>0</xdr:rowOff>
    </xdr:from>
    <xdr:to>
      <xdr:col>88</xdr:col>
      <xdr:colOff>38100</xdr:colOff>
      <xdr:row>120</xdr:row>
      <xdr:rowOff>0</xdr:rowOff>
    </xdr:to>
    <xdr:sp macro="" textlink="">
      <xdr:nvSpPr>
        <xdr:cNvPr id="191551" name="Line 429">
          <a:extLst>
            <a:ext uri="{FF2B5EF4-FFF2-40B4-BE49-F238E27FC236}">
              <a16:creationId xmlns:a16="http://schemas.microsoft.com/office/drawing/2014/main" id="{00000000-0008-0000-0100-00003FEC0200}"/>
            </a:ext>
          </a:extLst>
        </xdr:cNvPr>
        <xdr:cNvSpPr>
          <a:spLocks noChangeShapeType="1"/>
        </xdr:cNvSpPr>
      </xdr:nvSpPr>
      <xdr:spPr bwMode="auto">
        <a:xfrm flipH="1" flipV="1">
          <a:off x="5905500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9525</xdr:colOff>
      <xdr:row>120</xdr:row>
      <xdr:rowOff>0</xdr:rowOff>
    </xdr:from>
    <xdr:to>
      <xdr:col>95</xdr:col>
      <xdr:colOff>9525</xdr:colOff>
      <xdr:row>120</xdr:row>
      <xdr:rowOff>0</xdr:rowOff>
    </xdr:to>
    <xdr:sp macro="" textlink="">
      <xdr:nvSpPr>
        <xdr:cNvPr id="191552" name="Line 429">
          <a:extLst>
            <a:ext uri="{FF2B5EF4-FFF2-40B4-BE49-F238E27FC236}">
              <a16:creationId xmlns:a16="http://schemas.microsoft.com/office/drawing/2014/main" id="{00000000-0008-0000-0100-000040EC0200}"/>
            </a:ext>
          </a:extLst>
        </xdr:cNvPr>
        <xdr:cNvSpPr>
          <a:spLocks noChangeShapeType="1"/>
        </xdr:cNvSpPr>
      </xdr:nvSpPr>
      <xdr:spPr bwMode="auto">
        <a:xfrm flipH="1" flipV="1">
          <a:off x="6343650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64994</xdr:colOff>
      <xdr:row>67</xdr:row>
      <xdr:rowOff>17369</xdr:rowOff>
    </xdr:from>
    <xdr:to>
      <xdr:col>56</xdr:col>
      <xdr:colOff>37681</xdr:colOff>
      <xdr:row>76</xdr:row>
      <xdr:rowOff>44417</xdr:rowOff>
    </xdr:to>
    <xdr:sp macro="" textlink="">
      <xdr:nvSpPr>
        <xdr:cNvPr id="35" name="Oval 331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3198719" y="3846419"/>
          <a:ext cx="572762" cy="541398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anchorCtr="0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  <a:endParaRPr lang="en-US" altLang="ja-JP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26</xdr:col>
      <xdr:colOff>66675</xdr:colOff>
      <xdr:row>102</xdr:row>
      <xdr:rowOff>0</xdr:rowOff>
    </xdr:from>
    <xdr:to>
      <xdr:col>26</xdr:col>
      <xdr:colOff>66675</xdr:colOff>
      <xdr:row>107</xdr:row>
      <xdr:rowOff>9525</xdr:rowOff>
    </xdr:to>
    <xdr:sp macro="" textlink="">
      <xdr:nvSpPr>
        <xdr:cNvPr id="191554" name="Line 4887">
          <a:extLst>
            <a:ext uri="{FF2B5EF4-FFF2-40B4-BE49-F238E27FC236}">
              <a16:creationId xmlns:a16="http://schemas.microsoft.com/office/drawing/2014/main" id="{00000000-0008-0000-0100-000042EC0200}"/>
            </a:ext>
          </a:extLst>
        </xdr:cNvPr>
        <xdr:cNvSpPr>
          <a:spLocks noChangeShapeType="1"/>
        </xdr:cNvSpPr>
      </xdr:nvSpPr>
      <xdr:spPr bwMode="auto">
        <a:xfrm flipV="1">
          <a:off x="1800225" y="5829300"/>
          <a:ext cx="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102</xdr:row>
      <xdr:rowOff>0</xdr:rowOff>
    </xdr:from>
    <xdr:to>
      <xdr:col>34</xdr:col>
      <xdr:colOff>9525</xdr:colOff>
      <xdr:row>107</xdr:row>
      <xdr:rowOff>9525</xdr:rowOff>
    </xdr:to>
    <xdr:sp macro="" textlink="">
      <xdr:nvSpPr>
        <xdr:cNvPr id="191555" name="Line 4887">
          <a:extLst>
            <a:ext uri="{FF2B5EF4-FFF2-40B4-BE49-F238E27FC236}">
              <a16:creationId xmlns:a16="http://schemas.microsoft.com/office/drawing/2014/main" id="{00000000-0008-0000-0100-000043EC0200}"/>
            </a:ext>
          </a:extLst>
        </xdr:cNvPr>
        <xdr:cNvSpPr>
          <a:spLocks noChangeShapeType="1"/>
        </xdr:cNvSpPr>
      </xdr:nvSpPr>
      <xdr:spPr bwMode="auto">
        <a:xfrm flipV="1">
          <a:off x="2276475" y="5829300"/>
          <a:ext cx="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38100</xdr:colOff>
      <xdr:row>102</xdr:row>
      <xdr:rowOff>0</xdr:rowOff>
    </xdr:from>
    <xdr:to>
      <xdr:col>30</xdr:col>
      <xdr:colOff>38100</xdr:colOff>
      <xdr:row>107</xdr:row>
      <xdr:rowOff>9525</xdr:rowOff>
    </xdr:to>
    <xdr:sp macro="" textlink="">
      <xdr:nvSpPr>
        <xdr:cNvPr id="191556" name="Line 4887">
          <a:extLst>
            <a:ext uri="{FF2B5EF4-FFF2-40B4-BE49-F238E27FC236}">
              <a16:creationId xmlns:a16="http://schemas.microsoft.com/office/drawing/2014/main" id="{00000000-0008-0000-0100-000044EC0200}"/>
            </a:ext>
          </a:extLst>
        </xdr:cNvPr>
        <xdr:cNvSpPr>
          <a:spLocks noChangeShapeType="1"/>
        </xdr:cNvSpPr>
      </xdr:nvSpPr>
      <xdr:spPr bwMode="auto">
        <a:xfrm flipV="1">
          <a:off x="2038350" y="5829300"/>
          <a:ext cx="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57150</xdr:colOff>
      <xdr:row>116</xdr:row>
      <xdr:rowOff>0</xdr:rowOff>
    </xdr:from>
    <xdr:to>
      <xdr:col>101</xdr:col>
      <xdr:colOff>57150</xdr:colOff>
      <xdr:row>116</xdr:row>
      <xdr:rowOff>0</xdr:rowOff>
    </xdr:to>
    <xdr:sp macro="" textlink="">
      <xdr:nvSpPr>
        <xdr:cNvPr id="191557" name="Line 429">
          <a:extLst>
            <a:ext uri="{FF2B5EF4-FFF2-40B4-BE49-F238E27FC236}">
              <a16:creationId xmlns:a16="http://schemas.microsoft.com/office/drawing/2014/main" id="{00000000-0008-0000-0100-000045EC0200}"/>
            </a:ext>
          </a:extLst>
        </xdr:cNvPr>
        <xdr:cNvSpPr>
          <a:spLocks noChangeShapeType="1"/>
        </xdr:cNvSpPr>
      </xdr:nvSpPr>
      <xdr:spPr bwMode="auto">
        <a:xfrm flipH="1" flipV="1">
          <a:off x="6791325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38100</xdr:colOff>
      <xdr:row>116</xdr:row>
      <xdr:rowOff>0</xdr:rowOff>
    </xdr:from>
    <xdr:to>
      <xdr:col>88</xdr:col>
      <xdr:colOff>38100</xdr:colOff>
      <xdr:row>116</xdr:row>
      <xdr:rowOff>0</xdr:rowOff>
    </xdr:to>
    <xdr:sp macro="" textlink="">
      <xdr:nvSpPr>
        <xdr:cNvPr id="191558" name="Line 429">
          <a:extLst>
            <a:ext uri="{FF2B5EF4-FFF2-40B4-BE49-F238E27FC236}">
              <a16:creationId xmlns:a16="http://schemas.microsoft.com/office/drawing/2014/main" id="{00000000-0008-0000-0100-000046EC0200}"/>
            </a:ext>
          </a:extLst>
        </xdr:cNvPr>
        <xdr:cNvSpPr>
          <a:spLocks noChangeShapeType="1"/>
        </xdr:cNvSpPr>
      </xdr:nvSpPr>
      <xdr:spPr bwMode="auto">
        <a:xfrm flipH="1" flipV="1">
          <a:off x="5905500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9525</xdr:colOff>
      <xdr:row>116</xdr:row>
      <xdr:rowOff>0</xdr:rowOff>
    </xdr:from>
    <xdr:to>
      <xdr:col>95</xdr:col>
      <xdr:colOff>9525</xdr:colOff>
      <xdr:row>116</xdr:row>
      <xdr:rowOff>0</xdr:rowOff>
    </xdr:to>
    <xdr:sp macro="" textlink="">
      <xdr:nvSpPr>
        <xdr:cNvPr id="191559" name="Line 429">
          <a:extLst>
            <a:ext uri="{FF2B5EF4-FFF2-40B4-BE49-F238E27FC236}">
              <a16:creationId xmlns:a16="http://schemas.microsoft.com/office/drawing/2014/main" id="{00000000-0008-0000-0100-000047EC0200}"/>
            </a:ext>
          </a:extLst>
        </xdr:cNvPr>
        <xdr:cNvSpPr>
          <a:spLocks noChangeShapeType="1"/>
        </xdr:cNvSpPr>
      </xdr:nvSpPr>
      <xdr:spPr bwMode="auto">
        <a:xfrm flipH="1" flipV="1">
          <a:off x="6343650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57150</xdr:colOff>
      <xdr:row>116</xdr:row>
      <xdr:rowOff>0</xdr:rowOff>
    </xdr:from>
    <xdr:to>
      <xdr:col>101</xdr:col>
      <xdr:colOff>57150</xdr:colOff>
      <xdr:row>116</xdr:row>
      <xdr:rowOff>0</xdr:rowOff>
    </xdr:to>
    <xdr:sp macro="" textlink="">
      <xdr:nvSpPr>
        <xdr:cNvPr id="191560" name="Line 429">
          <a:extLst>
            <a:ext uri="{FF2B5EF4-FFF2-40B4-BE49-F238E27FC236}">
              <a16:creationId xmlns:a16="http://schemas.microsoft.com/office/drawing/2014/main" id="{00000000-0008-0000-0100-000048EC0200}"/>
            </a:ext>
          </a:extLst>
        </xdr:cNvPr>
        <xdr:cNvSpPr>
          <a:spLocks noChangeShapeType="1"/>
        </xdr:cNvSpPr>
      </xdr:nvSpPr>
      <xdr:spPr bwMode="auto">
        <a:xfrm flipH="1" flipV="1">
          <a:off x="6791325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38100</xdr:colOff>
      <xdr:row>116</xdr:row>
      <xdr:rowOff>0</xdr:rowOff>
    </xdr:from>
    <xdr:to>
      <xdr:col>88</xdr:col>
      <xdr:colOff>38100</xdr:colOff>
      <xdr:row>116</xdr:row>
      <xdr:rowOff>0</xdr:rowOff>
    </xdr:to>
    <xdr:sp macro="" textlink="">
      <xdr:nvSpPr>
        <xdr:cNvPr id="191561" name="Line 429">
          <a:extLst>
            <a:ext uri="{FF2B5EF4-FFF2-40B4-BE49-F238E27FC236}">
              <a16:creationId xmlns:a16="http://schemas.microsoft.com/office/drawing/2014/main" id="{00000000-0008-0000-0100-000049EC0200}"/>
            </a:ext>
          </a:extLst>
        </xdr:cNvPr>
        <xdr:cNvSpPr>
          <a:spLocks noChangeShapeType="1"/>
        </xdr:cNvSpPr>
      </xdr:nvSpPr>
      <xdr:spPr bwMode="auto">
        <a:xfrm flipH="1" flipV="1">
          <a:off x="5905500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9525</xdr:colOff>
      <xdr:row>116</xdr:row>
      <xdr:rowOff>0</xdr:rowOff>
    </xdr:from>
    <xdr:to>
      <xdr:col>95</xdr:col>
      <xdr:colOff>9525</xdr:colOff>
      <xdr:row>116</xdr:row>
      <xdr:rowOff>0</xdr:rowOff>
    </xdr:to>
    <xdr:sp macro="" textlink="">
      <xdr:nvSpPr>
        <xdr:cNvPr id="191562" name="Line 429">
          <a:extLst>
            <a:ext uri="{FF2B5EF4-FFF2-40B4-BE49-F238E27FC236}">
              <a16:creationId xmlns:a16="http://schemas.microsoft.com/office/drawing/2014/main" id="{00000000-0008-0000-0100-00004AEC0200}"/>
            </a:ext>
          </a:extLst>
        </xdr:cNvPr>
        <xdr:cNvSpPr>
          <a:spLocks noChangeShapeType="1"/>
        </xdr:cNvSpPr>
      </xdr:nvSpPr>
      <xdr:spPr bwMode="auto">
        <a:xfrm flipH="1" flipV="1">
          <a:off x="6343650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39</xdr:row>
      <xdr:rowOff>0</xdr:rowOff>
    </xdr:from>
    <xdr:to>
      <xdr:col>107</xdr:col>
      <xdr:colOff>9525</xdr:colOff>
      <xdr:row>40</xdr:row>
      <xdr:rowOff>0</xdr:rowOff>
    </xdr:to>
    <xdr:grpSp>
      <xdr:nvGrpSpPr>
        <xdr:cNvPr id="191563" name="Group 142">
          <a:extLst>
            <a:ext uri="{FF2B5EF4-FFF2-40B4-BE49-F238E27FC236}">
              <a16:creationId xmlns:a16="http://schemas.microsoft.com/office/drawing/2014/main" id="{00000000-0008-0000-0100-00004BEC0200}"/>
            </a:ext>
          </a:extLst>
        </xdr:cNvPr>
        <xdr:cNvGrpSpPr>
          <a:grpSpLocks noChangeAspect="1"/>
        </xdr:cNvGrpSpPr>
      </xdr:nvGrpSpPr>
      <xdr:grpSpPr bwMode="auto">
        <a:xfrm>
          <a:off x="5916706" y="2185147"/>
          <a:ext cx="1286995" cy="56029"/>
          <a:chOff x="553" y="314"/>
          <a:chExt cx="115" cy="9"/>
        </a:xfrm>
      </xdr:grpSpPr>
      <xdr:sp macro="" textlink="">
        <xdr:nvSpPr>
          <xdr:cNvPr id="191707" name="Line 143">
            <a:extLst>
              <a:ext uri="{FF2B5EF4-FFF2-40B4-BE49-F238E27FC236}">
                <a16:creationId xmlns:a16="http://schemas.microsoft.com/office/drawing/2014/main" id="{00000000-0008-0000-0100-0000DBEC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08" name="Line 144">
            <a:extLst>
              <a:ext uri="{FF2B5EF4-FFF2-40B4-BE49-F238E27FC236}">
                <a16:creationId xmlns:a16="http://schemas.microsoft.com/office/drawing/2014/main" id="{00000000-0008-0000-0100-0000DCEC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09" name="Line 145">
            <a:extLst>
              <a:ext uri="{FF2B5EF4-FFF2-40B4-BE49-F238E27FC236}">
                <a16:creationId xmlns:a16="http://schemas.microsoft.com/office/drawing/2014/main" id="{00000000-0008-0000-0100-0000DDEC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10" name="Line 146">
            <a:extLst>
              <a:ext uri="{FF2B5EF4-FFF2-40B4-BE49-F238E27FC236}">
                <a16:creationId xmlns:a16="http://schemas.microsoft.com/office/drawing/2014/main" id="{00000000-0008-0000-0100-0000DEEC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11" name="Line 147">
            <a:extLst>
              <a:ext uri="{FF2B5EF4-FFF2-40B4-BE49-F238E27FC236}">
                <a16:creationId xmlns:a16="http://schemas.microsoft.com/office/drawing/2014/main" id="{00000000-0008-0000-0100-0000DFEC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12" name="Line 148">
            <a:extLst>
              <a:ext uri="{FF2B5EF4-FFF2-40B4-BE49-F238E27FC236}">
                <a16:creationId xmlns:a16="http://schemas.microsoft.com/office/drawing/2014/main" id="{00000000-0008-0000-0100-0000E0EC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13" name="Line 149">
            <a:extLst>
              <a:ext uri="{FF2B5EF4-FFF2-40B4-BE49-F238E27FC236}">
                <a16:creationId xmlns:a16="http://schemas.microsoft.com/office/drawing/2014/main" id="{00000000-0008-0000-0100-0000E1EC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14" name="Line 150">
            <a:extLst>
              <a:ext uri="{FF2B5EF4-FFF2-40B4-BE49-F238E27FC236}">
                <a16:creationId xmlns:a16="http://schemas.microsoft.com/office/drawing/2014/main" id="{00000000-0008-0000-0100-0000E2EC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15" name="Line 151">
            <a:extLst>
              <a:ext uri="{FF2B5EF4-FFF2-40B4-BE49-F238E27FC236}">
                <a16:creationId xmlns:a16="http://schemas.microsoft.com/office/drawing/2014/main" id="{00000000-0008-0000-0100-0000E3EC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104</xdr:col>
      <xdr:colOff>38100</xdr:colOff>
      <xdr:row>92</xdr:row>
      <xdr:rowOff>9525</xdr:rowOff>
    </xdr:from>
    <xdr:to>
      <xdr:col>122</xdr:col>
      <xdr:colOff>19050</xdr:colOff>
      <xdr:row>93</xdr:row>
      <xdr:rowOff>9525</xdr:rowOff>
    </xdr:to>
    <xdr:grpSp>
      <xdr:nvGrpSpPr>
        <xdr:cNvPr id="191564" name="Group 142">
          <a:extLst>
            <a:ext uri="{FF2B5EF4-FFF2-40B4-BE49-F238E27FC236}">
              <a16:creationId xmlns:a16="http://schemas.microsoft.com/office/drawing/2014/main" id="{00000000-0008-0000-0100-00004CEC0200}"/>
            </a:ext>
          </a:extLst>
        </xdr:cNvPr>
        <xdr:cNvGrpSpPr>
          <a:grpSpLocks noChangeAspect="1"/>
        </xdr:cNvGrpSpPr>
      </xdr:nvGrpSpPr>
      <xdr:grpSpPr bwMode="auto">
        <a:xfrm>
          <a:off x="7030571" y="5164231"/>
          <a:ext cx="1191185" cy="56029"/>
          <a:chOff x="553" y="314"/>
          <a:chExt cx="115" cy="9"/>
        </a:xfrm>
      </xdr:grpSpPr>
      <xdr:sp macro="" textlink="">
        <xdr:nvSpPr>
          <xdr:cNvPr id="191698" name="Line 143">
            <a:extLst>
              <a:ext uri="{FF2B5EF4-FFF2-40B4-BE49-F238E27FC236}">
                <a16:creationId xmlns:a16="http://schemas.microsoft.com/office/drawing/2014/main" id="{00000000-0008-0000-0100-0000D2EC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99" name="Line 144">
            <a:extLst>
              <a:ext uri="{FF2B5EF4-FFF2-40B4-BE49-F238E27FC236}">
                <a16:creationId xmlns:a16="http://schemas.microsoft.com/office/drawing/2014/main" id="{00000000-0008-0000-0100-0000D3EC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00" name="Line 145">
            <a:extLst>
              <a:ext uri="{FF2B5EF4-FFF2-40B4-BE49-F238E27FC236}">
                <a16:creationId xmlns:a16="http://schemas.microsoft.com/office/drawing/2014/main" id="{00000000-0008-0000-0100-0000D4EC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01" name="Line 146">
            <a:extLst>
              <a:ext uri="{FF2B5EF4-FFF2-40B4-BE49-F238E27FC236}">
                <a16:creationId xmlns:a16="http://schemas.microsoft.com/office/drawing/2014/main" id="{00000000-0008-0000-0100-0000D5EC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02" name="Line 147">
            <a:extLst>
              <a:ext uri="{FF2B5EF4-FFF2-40B4-BE49-F238E27FC236}">
                <a16:creationId xmlns:a16="http://schemas.microsoft.com/office/drawing/2014/main" id="{00000000-0008-0000-0100-0000D6EC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03" name="Line 148">
            <a:extLst>
              <a:ext uri="{FF2B5EF4-FFF2-40B4-BE49-F238E27FC236}">
                <a16:creationId xmlns:a16="http://schemas.microsoft.com/office/drawing/2014/main" id="{00000000-0008-0000-0100-0000D7EC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04" name="Line 149">
            <a:extLst>
              <a:ext uri="{FF2B5EF4-FFF2-40B4-BE49-F238E27FC236}">
                <a16:creationId xmlns:a16="http://schemas.microsoft.com/office/drawing/2014/main" id="{00000000-0008-0000-0100-0000D8EC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05" name="Line 150">
            <a:extLst>
              <a:ext uri="{FF2B5EF4-FFF2-40B4-BE49-F238E27FC236}">
                <a16:creationId xmlns:a16="http://schemas.microsoft.com/office/drawing/2014/main" id="{00000000-0008-0000-0100-0000D9EC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06" name="Line 151">
            <a:extLst>
              <a:ext uri="{FF2B5EF4-FFF2-40B4-BE49-F238E27FC236}">
                <a16:creationId xmlns:a16="http://schemas.microsoft.com/office/drawing/2014/main" id="{00000000-0008-0000-0100-0000DAEC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43</xdr:row>
      <xdr:rowOff>0</xdr:rowOff>
    </xdr:from>
    <xdr:to>
      <xdr:col>107</xdr:col>
      <xdr:colOff>9525</xdr:colOff>
      <xdr:row>44</xdr:row>
      <xdr:rowOff>0</xdr:rowOff>
    </xdr:to>
    <xdr:grpSp>
      <xdr:nvGrpSpPr>
        <xdr:cNvPr id="191565" name="Group 142">
          <a:extLst>
            <a:ext uri="{FF2B5EF4-FFF2-40B4-BE49-F238E27FC236}">
              <a16:creationId xmlns:a16="http://schemas.microsoft.com/office/drawing/2014/main" id="{00000000-0008-0000-0100-00004DEC0200}"/>
            </a:ext>
          </a:extLst>
        </xdr:cNvPr>
        <xdr:cNvGrpSpPr>
          <a:grpSpLocks noChangeAspect="1"/>
        </xdr:cNvGrpSpPr>
      </xdr:nvGrpSpPr>
      <xdr:grpSpPr bwMode="auto">
        <a:xfrm>
          <a:off x="5916706" y="2409265"/>
          <a:ext cx="1286995" cy="56029"/>
          <a:chOff x="553" y="314"/>
          <a:chExt cx="115" cy="9"/>
        </a:xfrm>
      </xdr:grpSpPr>
      <xdr:sp macro="" textlink="">
        <xdr:nvSpPr>
          <xdr:cNvPr id="191689" name="Line 143">
            <a:extLst>
              <a:ext uri="{FF2B5EF4-FFF2-40B4-BE49-F238E27FC236}">
                <a16:creationId xmlns:a16="http://schemas.microsoft.com/office/drawing/2014/main" id="{00000000-0008-0000-0100-0000C9EC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90" name="Line 144">
            <a:extLst>
              <a:ext uri="{FF2B5EF4-FFF2-40B4-BE49-F238E27FC236}">
                <a16:creationId xmlns:a16="http://schemas.microsoft.com/office/drawing/2014/main" id="{00000000-0008-0000-0100-0000CAEC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91" name="Line 145">
            <a:extLst>
              <a:ext uri="{FF2B5EF4-FFF2-40B4-BE49-F238E27FC236}">
                <a16:creationId xmlns:a16="http://schemas.microsoft.com/office/drawing/2014/main" id="{00000000-0008-0000-0100-0000CBEC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92" name="Line 146">
            <a:extLst>
              <a:ext uri="{FF2B5EF4-FFF2-40B4-BE49-F238E27FC236}">
                <a16:creationId xmlns:a16="http://schemas.microsoft.com/office/drawing/2014/main" id="{00000000-0008-0000-0100-0000CCEC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93" name="Line 147">
            <a:extLst>
              <a:ext uri="{FF2B5EF4-FFF2-40B4-BE49-F238E27FC236}">
                <a16:creationId xmlns:a16="http://schemas.microsoft.com/office/drawing/2014/main" id="{00000000-0008-0000-0100-0000CDEC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94" name="Line 148">
            <a:extLst>
              <a:ext uri="{FF2B5EF4-FFF2-40B4-BE49-F238E27FC236}">
                <a16:creationId xmlns:a16="http://schemas.microsoft.com/office/drawing/2014/main" id="{00000000-0008-0000-0100-0000CEEC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95" name="Line 149">
            <a:extLst>
              <a:ext uri="{FF2B5EF4-FFF2-40B4-BE49-F238E27FC236}">
                <a16:creationId xmlns:a16="http://schemas.microsoft.com/office/drawing/2014/main" id="{00000000-0008-0000-0100-0000CFEC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96" name="Line 150">
            <a:extLst>
              <a:ext uri="{FF2B5EF4-FFF2-40B4-BE49-F238E27FC236}">
                <a16:creationId xmlns:a16="http://schemas.microsoft.com/office/drawing/2014/main" id="{00000000-0008-0000-0100-0000D0EC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97" name="Line 151">
            <a:extLst>
              <a:ext uri="{FF2B5EF4-FFF2-40B4-BE49-F238E27FC236}">
                <a16:creationId xmlns:a16="http://schemas.microsoft.com/office/drawing/2014/main" id="{00000000-0008-0000-0100-0000D1EC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47</xdr:row>
      <xdr:rowOff>0</xdr:rowOff>
    </xdr:from>
    <xdr:to>
      <xdr:col>107</xdr:col>
      <xdr:colOff>9525</xdr:colOff>
      <xdr:row>48</xdr:row>
      <xdr:rowOff>0</xdr:rowOff>
    </xdr:to>
    <xdr:grpSp>
      <xdr:nvGrpSpPr>
        <xdr:cNvPr id="191566" name="Group 142">
          <a:extLst>
            <a:ext uri="{FF2B5EF4-FFF2-40B4-BE49-F238E27FC236}">
              <a16:creationId xmlns:a16="http://schemas.microsoft.com/office/drawing/2014/main" id="{00000000-0008-0000-0100-00004EEC0200}"/>
            </a:ext>
          </a:extLst>
        </xdr:cNvPr>
        <xdr:cNvGrpSpPr>
          <a:grpSpLocks noChangeAspect="1"/>
        </xdr:cNvGrpSpPr>
      </xdr:nvGrpSpPr>
      <xdr:grpSpPr bwMode="auto">
        <a:xfrm>
          <a:off x="5916706" y="2633382"/>
          <a:ext cx="1286995" cy="56030"/>
          <a:chOff x="553" y="314"/>
          <a:chExt cx="115" cy="9"/>
        </a:xfrm>
      </xdr:grpSpPr>
      <xdr:sp macro="" textlink="">
        <xdr:nvSpPr>
          <xdr:cNvPr id="191680" name="Line 143">
            <a:extLst>
              <a:ext uri="{FF2B5EF4-FFF2-40B4-BE49-F238E27FC236}">
                <a16:creationId xmlns:a16="http://schemas.microsoft.com/office/drawing/2014/main" id="{00000000-0008-0000-0100-0000C0EC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81" name="Line 144">
            <a:extLst>
              <a:ext uri="{FF2B5EF4-FFF2-40B4-BE49-F238E27FC236}">
                <a16:creationId xmlns:a16="http://schemas.microsoft.com/office/drawing/2014/main" id="{00000000-0008-0000-0100-0000C1EC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82" name="Line 145">
            <a:extLst>
              <a:ext uri="{FF2B5EF4-FFF2-40B4-BE49-F238E27FC236}">
                <a16:creationId xmlns:a16="http://schemas.microsoft.com/office/drawing/2014/main" id="{00000000-0008-0000-0100-0000C2EC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83" name="Line 146">
            <a:extLst>
              <a:ext uri="{FF2B5EF4-FFF2-40B4-BE49-F238E27FC236}">
                <a16:creationId xmlns:a16="http://schemas.microsoft.com/office/drawing/2014/main" id="{00000000-0008-0000-0100-0000C3EC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84" name="Line 147">
            <a:extLst>
              <a:ext uri="{FF2B5EF4-FFF2-40B4-BE49-F238E27FC236}">
                <a16:creationId xmlns:a16="http://schemas.microsoft.com/office/drawing/2014/main" id="{00000000-0008-0000-0100-0000C4EC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85" name="Line 148">
            <a:extLst>
              <a:ext uri="{FF2B5EF4-FFF2-40B4-BE49-F238E27FC236}">
                <a16:creationId xmlns:a16="http://schemas.microsoft.com/office/drawing/2014/main" id="{00000000-0008-0000-0100-0000C5EC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86" name="Line 149">
            <a:extLst>
              <a:ext uri="{FF2B5EF4-FFF2-40B4-BE49-F238E27FC236}">
                <a16:creationId xmlns:a16="http://schemas.microsoft.com/office/drawing/2014/main" id="{00000000-0008-0000-0100-0000C6EC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87" name="Line 150">
            <a:extLst>
              <a:ext uri="{FF2B5EF4-FFF2-40B4-BE49-F238E27FC236}">
                <a16:creationId xmlns:a16="http://schemas.microsoft.com/office/drawing/2014/main" id="{00000000-0008-0000-0100-0000C7EC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88" name="Line 151">
            <a:extLst>
              <a:ext uri="{FF2B5EF4-FFF2-40B4-BE49-F238E27FC236}">
                <a16:creationId xmlns:a16="http://schemas.microsoft.com/office/drawing/2014/main" id="{00000000-0008-0000-0100-0000C8EC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51</xdr:row>
      <xdr:rowOff>0</xdr:rowOff>
    </xdr:from>
    <xdr:to>
      <xdr:col>107</xdr:col>
      <xdr:colOff>9525</xdr:colOff>
      <xdr:row>52</xdr:row>
      <xdr:rowOff>0</xdr:rowOff>
    </xdr:to>
    <xdr:grpSp>
      <xdr:nvGrpSpPr>
        <xdr:cNvPr id="191567" name="Group 142">
          <a:extLst>
            <a:ext uri="{FF2B5EF4-FFF2-40B4-BE49-F238E27FC236}">
              <a16:creationId xmlns:a16="http://schemas.microsoft.com/office/drawing/2014/main" id="{00000000-0008-0000-0100-00004FEC0200}"/>
            </a:ext>
          </a:extLst>
        </xdr:cNvPr>
        <xdr:cNvGrpSpPr>
          <a:grpSpLocks noChangeAspect="1"/>
        </xdr:cNvGrpSpPr>
      </xdr:nvGrpSpPr>
      <xdr:grpSpPr bwMode="auto">
        <a:xfrm>
          <a:off x="5916706" y="2857500"/>
          <a:ext cx="1286995" cy="56029"/>
          <a:chOff x="553" y="314"/>
          <a:chExt cx="115" cy="9"/>
        </a:xfrm>
      </xdr:grpSpPr>
      <xdr:sp macro="" textlink="">
        <xdr:nvSpPr>
          <xdr:cNvPr id="191671" name="Line 143">
            <a:extLst>
              <a:ext uri="{FF2B5EF4-FFF2-40B4-BE49-F238E27FC236}">
                <a16:creationId xmlns:a16="http://schemas.microsoft.com/office/drawing/2014/main" id="{00000000-0008-0000-0100-0000B7EC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72" name="Line 144">
            <a:extLst>
              <a:ext uri="{FF2B5EF4-FFF2-40B4-BE49-F238E27FC236}">
                <a16:creationId xmlns:a16="http://schemas.microsoft.com/office/drawing/2014/main" id="{00000000-0008-0000-0100-0000B8EC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73" name="Line 145">
            <a:extLst>
              <a:ext uri="{FF2B5EF4-FFF2-40B4-BE49-F238E27FC236}">
                <a16:creationId xmlns:a16="http://schemas.microsoft.com/office/drawing/2014/main" id="{00000000-0008-0000-0100-0000B9EC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74" name="Line 146">
            <a:extLst>
              <a:ext uri="{FF2B5EF4-FFF2-40B4-BE49-F238E27FC236}">
                <a16:creationId xmlns:a16="http://schemas.microsoft.com/office/drawing/2014/main" id="{00000000-0008-0000-0100-0000BAEC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75" name="Line 147">
            <a:extLst>
              <a:ext uri="{FF2B5EF4-FFF2-40B4-BE49-F238E27FC236}">
                <a16:creationId xmlns:a16="http://schemas.microsoft.com/office/drawing/2014/main" id="{00000000-0008-0000-0100-0000BBEC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76" name="Line 148">
            <a:extLst>
              <a:ext uri="{FF2B5EF4-FFF2-40B4-BE49-F238E27FC236}">
                <a16:creationId xmlns:a16="http://schemas.microsoft.com/office/drawing/2014/main" id="{00000000-0008-0000-0100-0000BCEC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77" name="Line 149">
            <a:extLst>
              <a:ext uri="{FF2B5EF4-FFF2-40B4-BE49-F238E27FC236}">
                <a16:creationId xmlns:a16="http://schemas.microsoft.com/office/drawing/2014/main" id="{00000000-0008-0000-0100-0000BDEC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78" name="Line 150">
            <a:extLst>
              <a:ext uri="{FF2B5EF4-FFF2-40B4-BE49-F238E27FC236}">
                <a16:creationId xmlns:a16="http://schemas.microsoft.com/office/drawing/2014/main" id="{00000000-0008-0000-0100-0000BEEC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79" name="Line 151">
            <a:extLst>
              <a:ext uri="{FF2B5EF4-FFF2-40B4-BE49-F238E27FC236}">
                <a16:creationId xmlns:a16="http://schemas.microsoft.com/office/drawing/2014/main" id="{00000000-0008-0000-0100-0000BFEC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55</xdr:row>
      <xdr:rowOff>0</xdr:rowOff>
    </xdr:from>
    <xdr:to>
      <xdr:col>107</xdr:col>
      <xdr:colOff>9525</xdr:colOff>
      <xdr:row>56</xdr:row>
      <xdr:rowOff>0</xdr:rowOff>
    </xdr:to>
    <xdr:grpSp>
      <xdr:nvGrpSpPr>
        <xdr:cNvPr id="191568" name="Group 142">
          <a:extLst>
            <a:ext uri="{FF2B5EF4-FFF2-40B4-BE49-F238E27FC236}">
              <a16:creationId xmlns:a16="http://schemas.microsoft.com/office/drawing/2014/main" id="{00000000-0008-0000-0100-000050EC0200}"/>
            </a:ext>
          </a:extLst>
        </xdr:cNvPr>
        <xdr:cNvGrpSpPr>
          <a:grpSpLocks noChangeAspect="1"/>
        </xdr:cNvGrpSpPr>
      </xdr:nvGrpSpPr>
      <xdr:grpSpPr bwMode="auto">
        <a:xfrm>
          <a:off x="5916706" y="3081618"/>
          <a:ext cx="1286995" cy="56029"/>
          <a:chOff x="553" y="314"/>
          <a:chExt cx="115" cy="9"/>
        </a:xfrm>
      </xdr:grpSpPr>
      <xdr:sp macro="" textlink="">
        <xdr:nvSpPr>
          <xdr:cNvPr id="191662" name="Line 143">
            <a:extLst>
              <a:ext uri="{FF2B5EF4-FFF2-40B4-BE49-F238E27FC236}">
                <a16:creationId xmlns:a16="http://schemas.microsoft.com/office/drawing/2014/main" id="{00000000-0008-0000-0100-0000AEEC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63" name="Line 144">
            <a:extLst>
              <a:ext uri="{FF2B5EF4-FFF2-40B4-BE49-F238E27FC236}">
                <a16:creationId xmlns:a16="http://schemas.microsoft.com/office/drawing/2014/main" id="{00000000-0008-0000-0100-0000AFEC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64" name="Line 145">
            <a:extLst>
              <a:ext uri="{FF2B5EF4-FFF2-40B4-BE49-F238E27FC236}">
                <a16:creationId xmlns:a16="http://schemas.microsoft.com/office/drawing/2014/main" id="{00000000-0008-0000-0100-0000B0EC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65" name="Line 146">
            <a:extLst>
              <a:ext uri="{FF2B5EF4-FFF2-40B4-BE49-F238E27FC236}">
                <a16:creationId xmlns:a16="http://schemas.microsoft.com/office/drawing/2014/main" id="{00000000-0008-0000-0100-0000B1EC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66" name="Line 147">
            <a:extLst>
              <a:ext uri="{FF2B5EF4-FFF2-40B4-BE49-F238E27FC236}">
                <a16:creationId xmlns:a16="http://schemas.microsoft.com/office/drawing/2014/main" id="{00000000-0008-0000-0100-0000B2EC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67" name="Line 148">
            <a:extLst>
              <a:ext uri="{FF2B5EF4-FFF2-40B4-BE49-F238E27FC236}">
                <a16:creationId xmlns:a16="http://schemas.microsoft.com/office/drawing/2014/main" id="{00000000-0008-0000-0100-0000B3EC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68" name="Line 149">
            <a:extLst>
              <a:ext uri="{FF2B5EF4-FFF2-40B4-BE49-F238E27FC236}">
                <a16:creationId xmlns:a16="http://schemas.microsoft.com/office/drawing/2014/main" id="{00000000-0008-0000-0100-0000B4EC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69" name="Line 150">
            <a:extLst>
              <a:ext uri="{FF2B5EF4-FFF2-40B4-BE49-F238E27FC236}">
                <a16:creationId xmlns:a16="http://schemas.microsoft.com/office/drawing/2014/main" id="{00000000-0008-0000-0100-0000B5EC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70" name="Line 151">
            <a:extLst>
              <a:ext uri="{FF2B5EF4-FFF2-40B4-BE49-F238E27FC236}">
                <a16:creationId xmlns:a16="http://schemas.microsoft.com/office/drawing/2014/main" id="{00000000-0008-0000-0100-0000B6EC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59</xdr:row>
      <xdr:rowOff>0</xdr:rowOff>
    </xdr:from>
    <xdr:to>
      <xdr:col>107</xdr:col>
      <xdr:colOff>9525</xdr:colOff>
      <xdr:row>60</xdr:row>
      <xdr:rowOff>0</xdr:rowOff>
    </xdr:to>
    <xdr:grpSp>
      <xdr:nvGrpSpPr>
        <xdr:cNvPr id="191569" name="Group 142">
          <a:extLst>
            <a:ext uri="{FF2B5EF4-FFF2-40B4-BE49-F238E27FC236}">
              <a16:creationId xmlns:a16="http://schemas.microsoft.com/office/drawing/2014/main" id="{00000000-0008-0000-0100-000051EC0200}"/>
            </a:ext>
          </a:extLst>
        </xdr:cNvPr>
        <xdr:cNvGrpSpPr>
          <a:grpSpLocks noChangeAspect="1"/>
        </xdr:cNvGrpSpPr>
      </xdr:nvGrpSpPr>
      <xdr:grpSpPr bwMode="auto">
        <a:xfrm>
          <a:off x="5916706" y="3305735"/>
          <a:ext cx="1286995" cy="56030"/>
          <a:chOff x="553" y="314"/>
          <a:chExt cx="115" cy="9"/>
        </a:xfrm>
      </xdr:grpSpPr>
      <xdr:sp macro="" textlink="">
        <xdr:nvSpPr>
          <xdr:cNvPr id="191653" name="Line 143">
            <a:extLst>
              <a:ext uri="{FF2B5EF4-FFF2-40B4-BE49-F238E27FC236}">
                <a16:creationId xmlns:a16="http://schemas.microsoft.com/office/drawing/2014/main" id="{00000000-0008-0000-0100-0000A5EC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54" name="Line 144">
            <a:extLst>
              <a:ext uri="{FF2B5EF4-FFF2-40B4-BE49-F238E27FC236}">
                <a16:creationId xmlns:a16="http://schemas.microsoft.com/office/drawing/2014/main" id="{00000000-0008-0000-0100-0000A6EC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55" name="Line 145">
            <a:extLst>
              <a:ext uri="{FF2B5EF4-FFF2-40B4-BE49-F238E27FC236}">
                <a16:creationId xmlns:a16="http://schemas.microsoft.com/office/drawing/2014/main" id="{00000000-0008-0000-0100-0000A7EC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56" name="Line 146">
            <a:extLst>
              <a:ext uri="{FF2B5EF4-FFF2-40B4-BE49-F238E27FC236}">
                <a16:creationId xmlns:a16="http://schemas.microsoft.com/office/drawing/2014/main" id="{00000000-0008-0000-0100-0000A8EC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57" name="Line 147">
            <a:extLst>
              <a:ext uri="{FF2B5EF4-FFF2-40B4-BE49-F238E27FC236}">
                <a16:creationId xmlns:a16="http://schemas.microsoft.com/office/drawing/2014/main" id="{00000000-0008-0000-0100-0000A9EC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58" name="Line 148">
            <a:extLst>
              <a:ext uri="{FF2B5EF4-FFF2-40B4-BE49-F238E27FC236}">
                <a16:creationId xmlns:a16="http://schemas.microsoft.com/office/drawing/2014/main" id="{00000000-0008-0000-0100-0000AAEC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59" name="Line 149">
            <a:extLst>
              <a:ext uri="{FF2B5EF4-FFF2-40B4-BE49-F238E27FC236}">
                <a16:creationId xmlns:a16="http://schemas.microsoft.com/office/drawing/2014/main" id="{00000000-0008-0000-0100-0000ABEC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60" name="Line 150">
            <a:extLst>
              <a:ext uri="{FF2B5EF4-FFF2-40B4-BE49-F238E27FC236}">
                <a16:creationId xmlns:a16="http://schemas.microsoft.com/office/drawing/2014/main" id="{00000000-0008-0000-0100-0000ACEC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61" name="Line 151">
            <a:extLst>
              <a:ext uri="{FF2B5EF4-FFF2-40B4-BE49-F238E27FC236}">
                <a16:creationId xmlns:a16="http://schemas.microsoft.com/office/drawing/2014/main" id="{00000000-0008-0000-0100-0000ADEC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63</xdr:row>
      <xdr:rowOff>0</xdr:rowOff>
    </xdr:from>
    <xdr:to>
      <xdr:col>107</xdr:col>
      <xdr:colOff>9525</xdr:colOff>
      <xdr:row>64</xdr:row>
      <xdr:rowOff>0</xdr:rowOff>
    </xdr:to>
    <xdr:grpSp>
      <xdr:nvGrpSpPr>
        <xdr:cNvPr id="191570" name="Group 142">
          <a:extLst>
            <a:ext uri="{FF2B5EF4-FFF2-40B4-BE49-F238E27FC236}">
              <a16:creationId xmlns:a16="http://schemas.microsoft.com/office/drawing/2014/main" id="{00000000-0008-0000-0100-000052EC0200}"/>
            </a:ext>
          </a:extLst>
        </xdr:cNvPr>
        <xdr:cNvGrpSpPr>
          <a:grpSpLocks noChangeAspect="1"/>
        </xdr:cNvGrpSpPr>
      </xdr:nvGrpSpPr>
      <xdr:grpSpPr bwMode="auto">
        <a:xfrm>
          <a:off x="5916706" y="3529853"/>
          <a:ext cx="1286995" cy="56029"/>
          <a:chOff x="553" y="314"/>
          <a:chExt cx="115" cy="9"/>
        </a:xfrm>
      </xdr:grpSpPr>
      <xdr:sp macro="" textlink="">
        <xdr:nvSpPr>
          <xdr:cNvPr id="191644" name="Line 143">
            <a:extLst>
              <a:ext uri="{FF2B5EF4-FFF2-40B4-BE49-F238E27FC236}">
                <a16:creationId xmlns:a16="http://schemas.microsoft.com/office/drawing/2014/main" id="{00000000-0008-0000-0100-00009CEC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45" name="Line 144">
            <a:extLst>
              <a:ext uri="{FF2B5EF4-FFF2-40B4-BE49-F238E27FC236}">
                <a16:creationId xmlns:a16="http://schemas.microsoft.com/office/drawing/2014/main" id="{00000000-0008-0000-0100-00009DEC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46" name="Line 145">
            <a:extLst>
              <a:ext uri="{FF2B5EF4-FFF2-40B4-BE49-F238E27FC236}">
                <a16:creationId xmlns:a16="http://schemas.microsoft.com/office/drawing/2014/main" id="{00000000-0008-0000-0100-00009EEC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47" name="Line 146">
            <a:extLst>
              <a:ext uri="{FF2B5EF4-FFF2-40B4-BE49-F238E27FC236}">
                <a16:creationId xmlns:a16="http://schemas.microsoft.com/office/drawing/2014/main" id="{00000000-0008-0000-0100-00009FEC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48" name="Line 147">
            <a:extLst>
              <a:ext uri="{FF2B5EF4-FFF2-40B4-BE49-F238E27FC236}">
                <a16:creationId xmlns:a16="http://schemas.microsoft.com/office/drawing/2014/main" id="{00000000-0008-0000-0100-0000A0EC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49" name="Line 148">
            <a:extLst>
              <a:ext uri="{FF2B5EF4-FFF2-40B4-BE49-F238E27FC236}">
                <a16:creationId xmlns:a16="http://schemas.microsoft.com/office/drawing/2014/main" id="{00000000-0008-0000-0100-0000A1EC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50" name="Line 149">
            <a:extLst>
              <a:ext uri="{FF2B5EF4-FFF2-40B4-BE49-F238E27FC236}">
                <a16:creationId xmlns:a16="http://schemas.microsoft.com/office/drawing/2014/main" id="{00000000-0008-0000-0100-0000A2EC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51" name="Line 150">
            <a:extLst>
              <a:ext uri="{FF2B5EF4-FFF2-40B4-BE49-F238E27FC236}">
                <a16:creationId xmlns:a16="http://schemas.microsoft.com/office/drawing/2014/main" id="{00000000-0008-0000-0100-0000A3EC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52" name="Line 151">
            <a:extLst>
              <a:ext uri="{FF2B5EF4-FFF2-40B4-BE49-F238E27FC236}">
                <a16:creationId xmlns:a16="http://schemas.microsoft.com/office/drawing/2014/main" id="{00000000-0008-0000-0100-0000A4EC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67</xdr:row>
      <xdr:rowOff>0</xdr:rowOff>
    </xdr:from>
    <xdr:to>
      <xdr:col>107</xdr:col>
      <xdr:colOff>9525</xdr:colOff>
      <xdr:row>68</xdr:row>
      <xdr:rowOff>0</xdr:rowOff>
    </xdr:to>
    <xdr:grpSp>
      <xdr:nvGrpSpPr>
        <xdr:cNvPr id="191571" name="Group 142">
          <a:extLst>
            <a:ext uri="{FF2B5EF4-FFF2-40B4-BE49-F238E27FC236}">
              <a16:creationId xmlns:a16="http://schemas.microsoft.com/office/drawing/2014/main" id="{00000000-0008-0000-0100-000053EC0200}"/>
            </a:ext>
          </a:extLst>
        </xdr:cNvPr>
        <xdr:cNvGrpSpPr>
          <a:grpSpLocks noChangeAspect="1"/>
        </xdr:cNvGrpSpPr>
      </xdr:nvGrpSpPr>
      <xdr:grpSpPr bwMode="auto">
        <a:xfrm>
          <a:off x="5916706" y="3753971"/>
          <a:ext cx="1286995" cy="56029"/>
          <a:chOff x="553" y="314"/>
          <a:chExt cx="115" cy="9"/>
        </a:xfrm>
      </xdr:grpSpPr>
      <xdr:sp macro="" textlink="">
        <xdr:nvSpPr>
          <xdr:cNvPr id="191635" name="Line 143">
            <a:extLst>
              <a:ext uri="{FF2B5EF4-FFF2-40B4-BE49-F238E27FC236}">
                <a16:creationId xmlns:a16="http://schemas.microsoft.com/office/drawing/2014/main" id="{00000000-0008-0000-0100-000093EC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36" name="Line 144">
            <a:extLst>
              <a:ext uri="{FF2B5EF4-FFF2-40B4-BE49-F238E27FC236}">
                <a16:creationId xmlns:a16="http://schemas.microsoft.com/office/drawing/2014/main" id="{00000000-0008-0000-0100-000094EC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37" name="Line 145">
            <a:extLst>
              <a:ext uri="{FF2B5EF4-FFF2-40B4-BE49-F238E27FC236}">
                <a16:creationId xmlns:a16="http://schemas.microsoft.com/office/drawing/2014/main" id="{00000000-0008-0000-0100-000095EC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38" name="Line 146">
            <a:extLst>
              <a:ext uri="{FF2B5EF4-FFF2-40B4-BE49-F238E27FC236}">
                <a16:creationId xmlns:a16="http://schemas.microsoft.com/office/drawing/2014/main" id="{00000000-0008-0000-0100-000096EC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39" name="Line 147">
            <a:extLst>
              <a:ext uri="{FF2B5EF4-FFF2-40B4-BE49-F238E27FC236}">
                <a16:creationId xmlns:a16="http://schemas.microsoft.com/office/drawing/2014/main" id="{00000000-0008-0000-0100-000097EC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40" name="Line 148">
            <a:extLst>
              <a:ext uri="{FF2B5EF4-FFF2-40B4-BE49-F238E27FC236}">
                <a16:creationId xmlns:a16="http://schemas.microsoft.com/office/drawing/2014/main" id="{00000000-0008-0000-0100-000098EC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41" name="Line 149">
            <a:extLst>
              <a:ext uri="{FF2B5EF4-FFF2-40B4-BE49-F238E27FC236}">
                <a16:creationId xmlns:a16="http://schemas.microsoft.com/office/drawing/2014/main" id="{00000000-0008-0000-0100-000099EC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42" name="Line 150">
            <a:extLst>
              <a:ext uri="{FF2B5EF4-FFF2-40B4-BE49-F238E27FC236}">
                <a16:creationId xmlns:a16="http://schemas.microsoft.com/office/drawing/2014/main" id="{00000000-0008-0000-0100-00009AEC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43" name="Line 151">
            <a:extLst>
              <a:ext uri="{FF2B5EF4-FFF2-40B4-BE49-F238E27FC236}">
                <a16:creationId xmlns:a16="http://schemas.microsoft.com/office/drawing/2014/main" id="{00000000-0008-0000-0100-00009BEC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71</xdr:row>
      <xdr:rowOff>0</xdr:rowOff>
    </xdr:from>
    <xdr:to>
      <xdr:col>107</xdr:col>
      <xdr:colOff>9525</xdr:colOff>
      <xdr:row>72</xdr:row>
      <xdr:rowOff>0</xdr:rowOff>
    </xdr:to>
    <xdr:grpSp>
      <xdr:nvGrpSpPr>
        <xdr:cNvPr id="191572" name="Group 142">
          <a:extLst>
            <a:ext uri="{FF2B5EF4-FFF2-40B4-BE49-F238E27FC236}">
              <a16:creationId xmlns:a16="http://schemas.microsoft.com/office/drawing/2014/main" id="{00000000-0008-0000-0100-000054EC0200}"/>
            </a:ext>
          </a:extLst>
        </xdr:cNvPr>
        <xdr:cNvGrpSpPr>
          <a:grpSpLocks noChangeAspect="1"/>
        </xdr:cNvGrpSpPr>
      </xdr:nvGrpSpPr>
      <xdr:grpSpPr bwMode="auto">
        <a:xfrm>
          <a:off x="5916706" y="3978088"/>
          <a:ext cx="1286995" cy="56030"/>
          <a:chOff x="553" y="314"/>
          <a:chExt cx="115" cy="9"/>
        </a:xfrm>
      </xdr:grpSpPr>
      <xdr:sp macro="" textlink="">
        <xdr:nvSpPr>
          <xdr:cNvPr id="191626" name="Line 143">
            <a:extLst>
              <a:ext uri="{FF2B5EF4-FFF2-40B4-BE49-F238E27FC236}">
                <a16:creationId xmlns:a16="http://schemas.microsoft.com/office/drawing/2014/main" id="{00000000-0008-0000-0100-00008AEC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27" name="Line 144">
            <a:extLst>
              <a:ext uri="{FF2B5EF4-FFF2-40B4-BE49-F238E27FC236}">
                <a16:creationId xmlns:a16="http://schemas.microsoft.com/office/drawing/2014/main" id="{00000000-0008-0000-0100-00008BEC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28" name="Line 145">
            <a:extLst>
              <a:ext uri="{FF2B5EF4-FFF2-40B4-BE49-F238E27FC236}">
                <a16:creationId xmlns:a16="http://schemas.microsoft.com/office/drawing/2014/main" id="{00000000-0008-0000-0100-00008CEC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29" name="Line 146">
            <a:extLst>
              <a:ext uri="{FF2B5EF4-FFF2-40B4-BE49-F238E27FC236}">
                <a16:creationId xmlns:a16="http://schemas.microsoft.com/office/drawing/2014/main" id="{00000000-0008-0000-0100-00008DEC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30" name="Line 147">
            <a:extLst>
              <a:ext uri="{FF2B5EF4-FFF2-40B4-BE49-F238E27FC236}">
                <a16:creationId xmlns:a16="http://schemas.microsoft.com/office/drawing/2014/main" id="{00000000-0008-0000-0100-00008EEC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31" name="Line 148">
            <a:extLst>
              <a:ext uri="{FF2B5EF4-FFF2-40B4-BE49-F238E27FC236}">
                <a16:creationId xmlns:a16="http://schemas.microsoft.com/office/drawing/2014/main" id="{00000000-0008-0000-0100-00008FEC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32" name="Line 149">
            <a:extLst>
              <a:ext uri="{FF2B5EF4-FFF2-40B4-BE49-F238E27FC236}">
                <a16:creationId xmlns:a16="http://schemas.microsoft.com/office/drawing/2014/main" id="{00000000-0008-0000-0100-000090EC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33" name="Line 150">
            <a:extLst>
              <a:ext uri="{FF2B5EF4-FFF2-40B4-BE49-F238E27FC236}">
                <a16:creationId xmlns:a16="http://schemas.microsoft.com/office/drawing/2014/main" id="{00000000-0008-0000-0100-000091EC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34" name="Line 151">
            <a:extLst>
              <a:ext uri="{FF2B5EF4-FFF2-40B4-BE49-F238E27FC236}">
                <a16:creationId xmlns:a16="http://schemas.microsoft.com/office/drawing/2014/main" id="{00000000-0008-0000-0100-000092EC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75</xdr:row>
      <xdr:rowOff>0</xdr:rowOff>
    </xdr:from>
    <xdr:to>
      <xdr:col>107</xdr:col>
      <xdr:colOff>9525</xdr:colOff>
      <xdr:row>76</xdr:row>
      <xdr:rowOff>0</xdr:rowOff>
    </xdr:to>
    <xdr:grpSp>
      <xdr:nvGrpSpPr>
        <xdr:cNvPr id="191573" name="Group 142">
          <a:extLst>
            <a:ext uri="{FF2B5EF4-FFF2-40B4-BE49-F238E27FC236}">
              <a16:creationId xmlns:a16="http://schemas.microsoft.com/office/drawing/2014/main" id="{00000000-0008-0000-0100-000055EC0200}"/>
            </a:ext>
          </a:extLst>
        </xdr:cNvPr>
        <xdr:cNvGrpSpPr>
          <a:grpSpLocks noChangeAspect="1"/>
        </xdr:cNvGrpSpPr>
      </xdr:nvGrpSpPr>
      <xdr:grpSpPr bwMode="auto">
        <a:xfrm>
          <a:off x="5916706" y="4202206"/>
          <a:ext cx="1286995" cy="56029"/>
          <a:chOff x="553" y="314"/>
          <a:chExt cx="115" cy="9"/>
        </a:xfrm>
      </xdr:grpSpPr>
      <xdr:sp macro="" textlink="">
        <xdr:nvSpPr>
          <xdr:cNvPr id="191617" name="Line 143">
            <a:extLst>
              <a:ext uri="{FF2B5EF4-FFF2-40B4-BE49-F238E27FC236}">
                <a16:creationId xmlns:a16="http://schemas.microsoft.com/office/drawing/2014/main" id="{00000000-0008-0000-0100-000081EC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18" name="Line 144">
            <a:extLst>
              <a:ext uri="{FF2B5EF4-FFF2-40B4-BE49-F238E27FC236}">
                <a16:creationId xmlns:a16="http://schemas.microsoft.com/office/drawing/2014/main" id="{00000000-0008-0000-0100-000082EC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19" name="Line 145">
            <a:extLst>
              <a:ext uri="{FF2B5EF4-FFF2-40B4-BE49-F238E27FC236}">
                <a16:creationId xmlns:a16="http://schemas.microsoft.com/office/drawing/2014/main" id="{00000000-0008-0000-0100-000083EC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20" name="Line 146">
            <a:extLst>
              <a:ext uri="{FF2B5EF4-FFF2-40B4-BE49-F238E27FC236}">
                <a16:creationId xmlns:a16="http://schemas.microsoft.com/office/drawing/2014/main" id="{00000000-0008-0000-0100-000084EC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21" name="Line 147">
            <a:extLst>
              <a:ext uri="{FF2B5EF4-FFF2-40B4-BE49-F238E27FC236}">
                <a16:creationId xmlns:a16="http://schemas.microsoft.com/office/drawing/2014/main" id="{00000000-0008-0000-0100-000085EC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22" name="Line 148">
            <a:extLst>
              <a:ext uri="{FF2B5EF4-FFF2-40B4-BE49-F238E27FC236}">
                <a16:creationId xmlns:a16="http://schemas.microsoft.com/office/drawing/2014/main" id="{00000000-0008-0000-0100-000086EC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23" name="Line 149">
            <a:extLst>
              <a:ext uri="{FF2B5EF4-FFF2-40B4-BE49-F238E27FC236}">
                <a16:creationId xmlns:a16="http://schemas.microsoft.com/office/drawing/2014/main" id="{00000000-0008-0000-0100-000087EC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24" name="Line 150">
            <a:extLst>
              <a:ext uri="{FF2B5EF4-FFF2-40B4-BE49-F238E27FC236}">
                <a16:creationId xmlns:a16="http://schemas.microsoft.com/office/drawing/2014/main" id="{00000000-0008-0000-0100-000088EC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25" name="Line 151">
            <a:extLst>
              <a:ext uri="{FF2B5EF4-FFF2-40B4-BE49-F238E27FC236}">
                <a16:creationId xmlns:a16="http://schemas.microsoft.com/office/drawing/2014/main" id="{00000000-0008-0000-0100-000089EC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79</xdr:row>
      <xdr:rowOff>0</xdr:rowOff>
    </xdr:from>
    <xdr:to>
      <xdr:col>107</xdr:col>
      <xdr:colOff>9525</xdr:colOff>
      <xdr:row>80</xdr:row>
      <xdr:rowOff>0</xdr:rowOff>
    </xdr:to>
    <xdr:grpSp>
      <xdr:nvGrpSpPr>
        <xdr:cNvPr id="191574" name="Group 142">
          <a:extLst>
            <a:ext uri="{FF2B5EF4-FFF2-40B4-BE49-F238E27FC236}">
              <a16:creationId xmlns:a16="http://schemas.microsoft.com/office/drawing/2014/main" id="{00000000-0008-0000-0100-000056EC0200}"/>
            </a:ext>
          </a:extLst>
        </xdr:cNvPr>
        <xdr:cNvGrpSpPr>
          <a:grpSpLocks noChangeAspect="1"/>
        </xdr:cNvGrpSpPr>
      </xdr:nvGrpSpPr>
      <xdr:grpSpPr bwMode="auto">
        <a:xfrm>
          <a:off x="5916706" y="4426324"/>
          <a:ext cx="1286995" cy="56029"/>
          <a:chOff x="553" y="314"/>
          <a:chExt cx="115" cy="9"/>
        </a:xfrm>
      </xdr:grpSpPr>
      <xdr:sp macro="" textlink="">
        <xdr:nvSpPr>
          <xdr:cNvPr id="191608" name="Line 143">
            <a:extLst>
              <a:ext uri="{FF2B5EF4-FFF2-40B4-BE49-F238E27FC236}">
                <a16:creationId xmlns:a16="http://schemas.microsoft.com/office/drawing/2014/main" id="{00000000-0008-0000-0100-000078EC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09" name="Line 144">
            <a:extLst>
              <a:ext uri="{FF2B5EF4-FFF2-40B4-BE49-F238E27FC236}">
                <a16:creationId xmlns:a16="http://schemas.microsoft.com/office/drawing/2014/main" id="{00000000-0008-0000-0100-000079EC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10" name="Line 145">
            <a:extLst>
              <a:ext uri="{FF2B5EF4-FFF2-40B4-BE49-F238E27FC236}">
                <a16:creationId xmlns:a16="http://schemas.microsoft.com/office/drawing/2014/main" id="{00000000-0008-0000-0100-00007AEC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11" name="Line 146">
            <a:extLst>
              <a:ext uri="{FF2B5EF4-FFF2-40B4-BE49-F238E27FC236}">
                <a16:creationId xmlns:a16="http://schemas.microsoft.com/office/drawing/2014/main" id="{00000000-0008-0000-0100-00007BEC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12" name="Line 147">
            <a:extLst>
              <a:ext uri="{FF2B5EF4-FFF2-40B4-BE49-F238E27FC236}">
                <a16:creationId xmlns:a16="http://schemas.microsoft.com/office/drawing/2014/main" id="{00000000-0008-0000-0100-00007CEC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13" name="Line 148">
            <a:extLst>
              <a:ext uri="{FF2B5EF4-FFF2-40B4-BE49-F238E27FC236}">
                <a16:creationId xmlns:a16="http://schemas.microsoft.com/office/drawing/2014/main" id="{00000000-0008-0000-0100-00007DEC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14" name="Line 149">
            <a:extLst>
              <a:ext uri="{FF2B5EF4-FFF2-40B4-BE49-F238E27FC236}">
                <a16:creationId xmlns:a16="http://schemas.microsoft.com/office/drawing/2014/main" id="{00000000-0008-0000-0100-00007EEC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15" name="Line 150">
            <a:extLst>
              <a:ext uri="{FF2B5EF4-FFF2-40B4-BE49-F238E27FC236}">
                <a16:creationId xmlns:a16="http://schemas.microsoft.com/office/drawing/2014/main" id="{00000000-0008-0000-0100-00007FEC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16" name="Line 151">
            <a:extLst>
              <a:ext uri="{FF2B5EF4-FFF2-40B4-BE49-F238E27FC236}">
                <a16:creationId xmlns:a16="http://schemas.microsoft.com/office/drawing/2014/main" id="{00000000-0008-0000-0100-000080EC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104</xdr:col>
      <xdr:colOff>38100</xdr:colOff>
      <xdr:row>96</xdr:row>
      <xdr:rowOff>9525</xdr:rowOff>
    </xdr:from>
    <xdr:to>
      <xdr:col>122</xdr:col>
      <xdr:colOff>19050</xdr:colOff>
      <xdr:row>97</xdr:row>
      <xdr:rowOff>9525</xdr:rowOff>
    </xdr:to>
    <xdr:grpSp>
      <xdr:nvGrpSpPr>
        <xdr:cNvPr id="191575" name="Group 142">
          <a:extLst>
            <a:ext uri="{FF2B5EF4-FFF2-40B4-BE49-F238E27FC236}">
              <a16:creationId xmlns:a16="http://schemas.microsoft.com/office/drawing/2014/main" id="{00000000-0008-0000-0100-000057EC0200}"/>
            </a:ext>
          </a:extLst>
        </xdr:cNvPr>
        <xdr:cNvGrpSpPr>
          <a:grpSpLocks noChangeAspect="1"/>
        </xdr:cNvGrpSpPr>
      </xdr:nvGrpSpPr>
      <xdr:grpSpPr bwMode="auto">
        <a:xfrm>
          <a:off x="7030571" y="5388349"/>
          <a:ext cx="1191185" cy="56029"/>
          <a:chOff x="553" y="314"/>
          <a:chExt cx="115" cy="9"/>
        </a:xfrm>
      </xdr:grpSpPr>
      <xdr:sp macro="" textlink="">
        <xdr:nvSpPr>
          <xdr:cNvPr id="191599" name="Line 143">
            <a:extLst>
              <a:ext uri="{FF2B5EF4-FFF2-40B4-BE49-F238E27FC236}">
                <a16:creationId xmlns:a16="http://schemas.microsoft.com/office/drawing/2014/main" id="{00000000-0008-0000-0100-00006FEC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00" name="Line 144">
            <a:extLst>
              <a:ext uri="{FF2B5EF4-FFF2-40B4-BE49-F238E27FC236}">
                <a16:creationId xmlns:a16="http://schemas.microsoft.com/office/drawing/2014/main" id="{00000000-0008-0000-0100-000070EC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01" name="Line 145">
            <a:extLst>
              <a:ext uri="{FF2B5EF4-FFF2-40B4-BE49-F238E27FC236}">
                <a16:creationId xmlns:a16="http://schemas.microsoft.com/office/drawing/2014/main" id="{00000000-0008-0000-0100-000071EC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02" name="Line 146">
            <a:extLst>
              <a:ext uri="{FF2B5EF4-FFF2-40B4-BE49-F238E27FC236}">
                <a16:creationId xmlns:a16="http://schemas.microsoft.com/office/drawing/2014/main" id="{00000000-0008-0000-0100-000072EC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03" name="Line 147">
            <a:extLst>
              <a:ext uri="{FF2B5EF4-FFF2-40B4-BE49-F238E27FC236}">
                <a16:creationId xmlns:a16="http://schemas.microsoft.com/office/drawing/2014/main" id="{00000000-0008-0000-0100-000073EC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04" name="Line 148">
            <a:extLst>
              <a:ext uri="{FF2B5EF4-FFF2-40B4-BE49-F238E27FC236}">
                <a16:creationId xmlns:a16="http://schemas.microsoft.com/office/drawing/2014/main" id="{00000000-0008-0000-0100-000074EC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05" name="Line 149">
            <a:extLst>
              <a:ext uri="{FF2B5EF4-FFF2-40B4-BE49-F238E27FC236}">
                <a16:creationId xmlns:a16="http://schemas.microsoft.com/office/drawing/2014/main" id="{00000000-0008-0000-0100-000075EC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06" name="Line 150">
            <a:extLst>
              <a:ext uri="{FF2B5EF4-FFF2-40B4-BE49-F238E27FC236}">
                <a16:creationId xmlns:a16="http://schemas.microsoft.com/office/drawing/2014/main" id="{00000000-0008-0000-0100-000076EC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07" name="Line 151">
            <a:extLst>
              <a:ext uri="{FF2B5EF4-FFF2-40B4-BE49-F238E27FC236}">
                <a16:creationId xmlns:a16="http://schemas.microsoft.com/office/drawing/2014/main" id="{00000000-0008-0000-0100-000077EC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104</xdr:col>
      <xdr:colOff>38100</xdr:colOff>
      <xdr:row>100</xdr:row>
      <xdr:rowOff>9525</xdr:rowOff>
    </xdr:from>
    <xdr:to>
      <xdr:col>122</xdr:col>
      <xdr:colOff>19050</xdr:colOff>
      <xdr:row>101</xdr:row>
      <xdr:rowOff>9525</xdr:rowOff>
    </xdr:to>
    <xdr:grpSp>
      <xdr:nvGrpSpPr>
        <xdr:cNvPr id="191576" name="Group 142">
          <a:extLst>
            <a:ext uri="{FF2B5EF4-FFF2-40B4-BE49-F238E27FC236}">
              <a16:creationId xmlns:a16="http://schemas.microsoft.com/office/drawing/2014/main" id="{00000000-0008-0000-0100-000058EC0200}"/>
            </a:ext>
          </a:extLst>
        </xdr:cNvPr>
        <xdr:cNvGrpSpPr>
          <a:grpSpLocks noChangeAspect="1"/>
        </xdr:cNvGrpSpPr>
      </xdr:nvGrpSpPr>
      <xdr:grpSpPr bwMode="auto">
        <a:xfrm>
          <a:off x="7030571" y="5612466"/>
          <a:ext cx="1191185" cy="56030"/>
          <a:chOff x="553" y="314"/>
          <a:chExt cx="115" cy="9"/>
        </a:xfrm>
      </xdr:grpSpPr>
      <xdr:sp macro="" textlink="">
        <xdr:nvSpPr>
          <xdr:cNvPr id="191590" name="Line 143">
            <a:extLst>
              <a:ext uri="{FF2B5EF4-FFF2-40B4-BE49-F238E27FC236}">
                <a16:creationId xmlns:a16="http://schemas.microsoft.com/office/drawing/2014/main" id="{00000000-0008-0000-0100-000066EC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91" name="Line 144">
            <a:extLst>
              <a:ext uri="{FF2B5EF4-FFF2-40B4-BE49-F238E27FC236}">
                <a16:creationId xmlns:a16="http://schemas.microsoft.com/office/drawing/2014/main" id="{00000000-0008-0000-0100-000067EC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92" name="Line 145">
            <a:extLst>
              <a:ext uri="{FF2B5EF4-FFF2-40B4-BE49-F238E27FC236}">
                <a16:creationId xmlns:a16="http://schemas.microsoft.com/office/drawing/2014/main" id="{00000000-0008-0000-0100-000068EC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93" name="Line 146">
            <a:extLst>
              <a:ext uri="{FF2B5EF4-FFF2-40B4-BE49-F238E27FC236}">
                <a16:creationId xmlns:a16="http://schemas.microsoft.com/office/drawing/2014/main" id="{00000000-0008-0000-0100-000069EC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94" name="Line 147">
            <a:extLst>
              <a:ext uri="{FF2B5EF4-FFF2-40B4-BE49-F238E27FC236}">
                <a16:creationId xmlns:a16="http://schemas.microsoft.com/office/drawing/2014/main" id="{00000000-0008-0000-0100-00006AEC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95" name="Line 148">
            <a:extLst>
              <a:ext uri="{FF2B5EF4-FFF2-40B4-BE49-F238E27FC236}">
                <a16:creationId xmlns:a16="http://schemas.microsoft.com/office/drawing/2014/main" id="{00000000-0008-0000-0100-00006BEC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96" name="Line 149">
            <a:extLst>
              <a:ext uri="{FF2B5EF4-FFF2-40B4-BE49-F238E27FC236}">
                <a16:creationId xmlns:a16="http://schemas.microsoft.com/office/drawing/2014/main" id="{00000000-0008-0000-0100-00006CEC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97" name="Line 150">
            <a:extLst>
              <a:ext uri="{FF2B5EF4-FFF2-40B4-BE49-F238E27FC236}">
                <a16:creationId xmlns:a16="http://schemas.microsoft.com/office/drawing/2014/main" id="{00000000-0008-0000-0100-00006DEC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98" name="Line 151">
            <a:extLst>
              <a:ext uri="{FF2B5EF4-FFF2-40B4-BE49-F238E27FC236}">
                <a16:creationId xmlns:a16="http://schemas.microsoft.com/office/drawing/2014/main" id="{00000000-0008-0000-0100-00006EEC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104</xdr:col>
      <xdr:colOff>38100</xdr:colOff>
      <xdr:row>104</xdr:row>
      <xdr:rowOff>9525</xdr:rowOff>
    </xdr:from>
    <xdr:to>
      <xdr:col>122</xdr:col>
      <xdr:colOff>19050</xdr:colOff>
      <xdr:row>105</xdr:row>
      <xdr:rowOff>9525</xdr:rowOff>
    </xdr:to>
    <xdr:grpSp>
      <xdr:nvGrpSpPr>
        <xdr:cNvPr id="191577" name="Group 142">
          <a:extLst>
            <a:ext uri="{FF2B5EF4-FFF2-40B4-BE49-F238E27FC236}">
              <a16:creationId xmlns:a16="http://schemas.microsoft.com/office/drawing/2014/main" id="{00000000-0008-0000-0100-000059EC0200}"/>
            </a:ext>
          </a:extLst>
        </xdr:cNvPr>
        <xdr:cNvGrpSpPr>
          <a:grpSpLocks noChangeAspect="1"/>
        </xdr:cNvGrpSpPr>
      </xdr:nvGrpSpPr>
      <xdr:grpSpPr bwMode="auto">
        <a:xfrm>
          <a:off x="7030571" y="5836584"/>
          <a:ext cx="1191185" cy="56029"/>
          <a:chOff x="553" y="314"/>
          <a:chExt cx="115" cy="9"/>
        </a:xfrm>
      </xdr:grpSpPr>
      <xdr:sp macro="" textlink="">
        <xdr:nvSpPr>
          <xdr:cNvPr id="191581" name="Line 143">
            <a:extLst>
              <a:ext uri="{FF2B5EF4-FFF2-40B4-BE49-F238E27FC236}">
                <a16:creationId xmlns:a16="http://schemas.microsoft.com/office/drawing/2014/main" id="{00000000-0008-0000-0100-00005DEC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82" name="Line 144">
            <a:extLst>
              <a:ext uri="{FF2B5EF4-FFF2-40B4-BE49-F238E27FC236}">
                <a16:creationId xmlns:a16="http://schemas.microsoft.com/office/drawing/2014/main" id="{00000000-0008-0000-0100-00005EEC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83" name="Line 145">
            <a:extLst>
              <a:ext uri="{FF2B5EF4-FFF2-40B4-BE49-F238E27FC236}">
                <a16:creationId xmlns:a16="http://schemas.microsoft.com/office/drawing/2014/main" id="{00000000-0008-0000-0100-00005FEC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84" name="Line 146">
            <a:extLst>
              <a:ext uri="{FF2B5EF4-FFF2-40B4-BE49-F238E27FC236}">
                <a16:creationId xmlns:a16="http://schemas.microsoft.com/office/drawing/2014/main" id="{00000000-0008-0000-0100-000060EC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85" name="Line 147">
            <a:extLst>
              <a:ext uri="{FF2B5EF4-FFF2-40B4-BE49-F238E27FC236}">
                <a16:creationId xmlns:a16="http://schemas.microsoft.com/office/drawing/2014/main" id="{00000000-0008-0000-0100-000061EC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86" name="Line 148">
            <a:extLst>
              <a:ext uri="{FF2B5EF4-FFF2-40B4-BE49-F238E27FC236}">
                <a16:creationId xmlns:a16="http://schemas.microsoft.com/office/drawing/2014/main" id="{00000000-0008-0000-0100-000062EC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87" name="Line 149">
            <a:extLst>
              <a:ext uri="{FF2B5EF4-FFF2-40B4-BE49-F238E27FC236}">
                <a16:creationId xmlns:a16="http://schemas.microsoft.com/office/drawing/2014/main" id="{00000000-0008-0000-0100-000063EC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88" name="Line 150">
            <a:extLst>
              <a:ext uri="{FF2B5EF4-FFF2-40B4-BE49-F238E27FC236}">
                <a16:creationId xmlns:a16="http://schemas.microsoft.com/office/drawing/2014/main" id="{00000000-0008-0000-0100-000064EC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89" name="Line 151">
            <a:extLst>
              <a:ext uri="{FF2B5EF4-FFF2-40B4-BE49-F238E27FC236}">
                <a16:creationId xmlns:a16="http://schemas.microsoft.com/office/drawing/2014/main" id="{00000000-0008-0000-0100-000065EC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25</xdr:col>
      <xdr:colOff>9526</xdr:colOff>
      <xdr:row>113</xdr:row>
      <xdr:rowOff>125024</xdr:rowOff>
    </xdr:from>
    <xdr:ext cx="4800599" cy="284551"/>
    <xdr:sp macro="" textlink="">
      <xdr:nvSpPr>
        <xdr:cNvPr id="320" name="正方形/長方形 319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/>
      </xdr:nvSpPr>
      <xdr:spPr bwMode="auto">
        <a:xfrm>
          <a:off x="1676401" y="7659299"/>
          <a:ext cx="4800599" cy="2845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>
          <a:noAutofit/>
        </a:bodyPr>
        <a:lstStyle/>
        <a:p>
          <a:pPr algn="l"/>
          <a:r>
            <a:rPr kumimoji="1" lang="ja-JP" altLang="en-US" sz="1400"/>
            <a:t>　</a:t>
          </a:r>
          <a:r>
            <a:rPr kumimoji="1" lang="en-US" altLang="ja-JP" sz="1400"/>
            <a:t>1</a:t>
          </a:r>
          <a:r>
            <a:rPr kumimoji="1" lang="ja-JP" altLang="en-US" sz="1400"/>
            <a:t>枚の請求書で明細欄が不足する場合は、記入例②を参照。</a:t>
          </a:r>
        </a:p>
        <a:p>
          <a:pPr algn="l"/>
          <a:endParaRPr kumimoji="1" lang="en-US" altLang="ja-JP" sz="1400"/>
        </a:p>
      </xdr:txBody>
    </xdr:sp>
    <xdr:clientData/>
  </xdr:oneCellAnchor>
  <xdr:twoCellAnchor>
    <xdr:from>
      <xdr:col>17</xdr:col>
      <xdr:colOff>28575</xdr:colOff>
      <xdr:row>32</xdr:row>
      <xdr:rowOff>0</xdr:rowOff>
    </xdr:from>
    <xdr:to>
      <xdr:col>51</xdr:col>
      <xdr:colOff>58270</xdr:colOff>
      <xdr:row>37</xdr:row>
      <xdr:rowOff>23532</xdr:rowOff>
    </xdr:to>
    <xdr:sp macro="" textlink="">
      <xdr:nvSpPr>
        <xdr:cNvPr id="321" name="AutoShape 4276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>
          <a:spLocks noChangeArrowheads="1"/>
        </xdr:cNvSpPr>
      </xdr:nvSpPr>
      <xdr:spPr bwMode="auto">
        <a:xfrm>
          <a:off x="1162050" y="1828800"/>
          <a:ext cx="2296645" cy="30928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ctr" anchorCtr="1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佐藤工業使用欄</a:t>
          </a:r>
        </a:p>
      </xdr:txBody>
    </xdr:sp>
    <xdr:clientData/>
  </xdr:twoCellAnchor>
  <xdr:twoCellAnchor>
    <xdr:from>
      <xdr:col>74</xdr:col>
      <xdr:colOff>19050</xdr:colOff>
      <xdr:row>47</xdr:row>
      <xdr:rowOff>0</xdr:rowOff>
    </xdr:from>
    <xdr:to>
      <xdr:col>108</xdr:col>
      <xdr:colOff>48745</xdr:colOff>
      <xdr:row>52</xdr:row>
      <xdr:rowOff>23532</xdr:rowOff>
    </xdr:to>
    <xdr:sp macro="" textlink="">
      <xdr:nvSpPr>
        <xdr:cNvPr id="322" name="AutoShape 4276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>
          <a:spLocks noChangeArrowheads="1"/>
        </xdr:cNvSpPr>
      </xdr:nvSpPr>
      <xdr:spPr bwMode="auto">
        <a:xfrm>
          <a:off x="4953000" y="2686050"/>
          <a:ext cx="2296645" cy="30928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ctr" anchorCtr="1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佐藤工業使用欄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101</xdr:col>
      <xdr:colOff>57150</xdr:colOff>
      <xdr:row>120</xdr:row>
      <xdr:rowOff>0</xdr:rowOff>
    </xdr:from>
    <xdr:to>
      <xdr:col>101</xdr:col>
      <xdr:colOff>57150</xdr:colOff>
      <xdr:row>120</xdr:row>
      <xdr:rowOff>0</xdr:rowOff>
    </xdr:to>
    <xdr:sp macro="" textlink="">
      <xdr:nvSpPr>
        <xdr:cNvPr id="192747" name="Line 429">
          <a:extLst>
            <a:ext uri="{FF2B5EF4-FFF2-40B4-BE49-F238E27FC236}">
              <a16:creationId xmlns:a16="http://schemas.microsoft.com/office/drawing/2014/main" id="{00000000-0008-0000-0200-0000EBF00200}"/>
            </a:ext>
          </a:extLst>
        </xdr:cNvPr>
        <xdr:cNvSpPr>
          <a:spLocks noChangeShapeType="1"/>
        </xdr:cNvSpPr>
      </xdr:nvSpPr>
      <xdr:spPr bwMode="auto">
        <a:xfrm flipH="1" flipV="1">
          <a:off x="6791325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38100</xdr:colOff>
      <xdr:row>120</xdr:row>
      <xdr:rowOff>0</xdr:rowOff>
    </xdr:from>
    <xdr:to>
      <xdr:col>88</xdr:col>
      <xdr:colOff>38100</xdr:colOff>
      <xdr:row>120</xdr:row>
      <xdr:rowOff>0</xdr:rowOff>
    </xdr:to>
    <xdr:sp macro="" textlink="">
      <xdr:nvSpPr>
        <xdr:cNvPr id="192748" name="Line 429">
          <a:extLst>
            <a:ext uri="{FF2B5EF4-FFF2-40B4-BE49-F238E27FC236}">
              <a16:creationId xmlns:a16="http://schemas.microsoft.com/office/drawing/2014/main" id="{00000000-0008-0000-0200-0000ECF00200}"/>
            </a:ext>
          </a:extLst>
        </xdr:cNvPr>
        <xdr:cNvSpPr>
          <a:spLocks noChangeShapeType="1"/>
        </xdr:cNvSpPr>
      </xdr:nvSpPr>
      <xdr:spPr bwMode="auto">
        <a:xfrm flipH="1" flipV="1">
          <a:off x="5905500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9525</xdr:colOff>
      <xdr:row>120</xdr:row>
      <xdr:rowOff>0</xdr:rowOff>
    </xdr:from>
    <xdr:to>
      <xdr:col>95</xdr:col>
      <xdr:colOff>9525</xdr:colOff>
      <xdr:row>120</xdr:row>
      <xdr:rowOff>0</xdr:rowOff>
    </xdr:to>
    <xdr:sp macro="" textlink="">
      <xdr:nvSpPr>
        <xdr:cNvPr id="192749" name="Line 429">
          <a:extLst>
            <a:ext uri="{FF2B5EF4-FFF2-40B4-BE49-F238E27FC236}">
              <a16:creationId xmlns:a16="http://schemas.microsoft.com/office/drawing/2014/main" id="{00000000-0008-0000-0200-0000EDF00200}"/>
            </a:ext>
          </a:extLst>
        </xdr:cNvPr>
        <xdr:cNvSpPr>
          <a:spLocks noChangeShapeType="1"/>
        </xdr:cNvSpPr>
      </xdr:nvSpPr>
      <xdr:spPr bwMode="auto">
        <a:xfrm flipH="1" flipV="1">
          <a:off x="6343650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57150</xdr:colOff>
      <xdr:row>120</xdr:row>
      <xdr:rowOff>0</xdr:rowOff>
    </xdr:from>
    <xdr:to>
      <xdr:col>101</xdr:col>
      <xdr:colOff>57150</xdr:colOff>
      <xdr:row>120</xdr:row>
      <xdr:rowOff>0</xdr:rowOff>
    </xdr:to>
    <xdr:sp macro="" textlink="">
      <xdr:nvSpPr>
        <xdr:cNvPr id="192750" name="Line 429">
          <a:extLst>
            <a:ext uri="{FF2B5EF4-FFF2-40B4-BE49-F238E27FC236}">
              <a16:creationId xmlns:a16="http://schemas.microsoft.com/office/drawing/2014/main" id="{00000000-0008-0000-0200-0000EEF00200}"/>
            </a:ext>
          </a:extLst>
        </xdr:cNvPr>
        <xdr:cNvSpPr>
          <a:spLocks noChangeShapeType="1"/>
        </xdr:cNvSpPr>
      </xdr:nvSpPr>
      <xdr:spPr bwMode="auto">
        <a:xfrm flipH="1" flipV="1">
          <a:off x="6791325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38100</xdr:colOff>
      <xdr:row>120</xdr:row>
      <xdr:rowOff>0</xdr:rowOff>
    </xdr:from>
    <xdr:to>
      <xdr:col>88</xdr:col>
      <xdr:colOff>38100</xdr:colOff>
      <xdr:row>120</xdr:row>
      <xdr:rowOff>0</xdr:rowOff>
    </xdr:to>
    <xdr:sp macro="" textlink="">
      <xdr:nvSpPr>
        <xdr:cNvPr id="192751" name="Line 429">
          <a:extLst>
            <a:ext uri="{FF2B5EF4-FFF2-40B4-BE49-F238E27FC236}">
              <a16:creationId xmlns:a16="http://schemas.microsoft.com/office/drawing/2014/main" id="{00000000-0008-0000-0200-0000EFF00200}"/>
            </a:ext>
          </a:extLst>
        </xdr:cNvPr>
        <xdr:cNvSpPr>
          <a:spLocks noChangeShapeType="1"/>
        </xdr:cNvSpPr>
      </xdr:nvSpPr>
      <xdr:spPr bwMode="auto">
        <a:xfrm flipH="1" flipV="1">
          <a:off x="5905500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9525</xdr:colOff>
      <xdr:row>120</xdr:row>
      <xdr:rowOff>0</xdr:rowOff>
    </xdr:from>
    <xdr:to>
      <xdr:col>95</xdr:col>
      <xdr:colOff>9525</xdr:colOff>
      <xdr:row>120</xdr:row>
      <xdr:rowOff>0</xdr:rowOff>
    </xdr:to>
    <xdr:sp macro="" textlink="">
      <xdr:nvSpPr>
        <xdr:cNvPr id="192752" name="Line 429">
          <a:extLst>
            <a:ext uri="{FF2B5EF4-FFF2-40B4-BE49-F238E27FC236}">
              <a16:creationId xmlns:a16="http://schemas.microsoft.com/office/drawing/2014/main" id="{00000000-0008-0000-0200-0000F0F00200}"/>
            </a:ext>
          </a:extLst>
        </xdr:cNvPr>
        <xdr:cNvSpPr>
          <a:spLocks noChangeShapeType="1"/>
        </xdr:cNvSpPr>
      </xdr:nvSpPr>
      <xdr:spPr bwMode="auto">
        <a:xfrm flipH="1" flipV="1">
          <a:off x="6343650" y="9134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64994</xdr:colOff>
      <xdr:row>67</xdr:row>
      <xdr:rowOff>17369</xdr:rowOff>
    </xdr:from>
    <xdr:to>
      <xdr:col>56</xdr:col>
      <xdr:colOff>37681</xdr:colOff>
      <xdr:row>76</xdr:row>
      <xdr:rowOff>44417</xdr:rowOff>
    </xdr:to>
    <xdr:sp macro="" textlink="">
      <xdr:nvSpPr>
        <xdr:cNvPr id="35" name="Oval 3313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Arrowheads="1"/>
        </xdr:cNvSpPr>
      </xdr:nvSpPr>
      <xdr:spPr bwMode="auto">
        <a:xfrm>
          <a:off x="3198719" y="3846419"/>
          <a:ext cx="572762" cy="541398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anchorCtr="0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  <a:endParaRPr lang="en-US" altLang="ja-JP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26</xdr:col>
      <xdr:colOff>66675</xdr:colOff>
      <xdr:row>102</xdr:row>
      <xdr:rowOff>0</xdr:rowOff>
    </xdr:from>
    <xdr:to>
      <xdr:col>26</xdr:col>
      <xdr:colOff>66675</xdr:colOff>
      <xdr:row>107</xdr:row>
      <xdr:rowOff>9525</xdr:rowOff>
    </xdr:to>
    <xdr:sp macro="" textlink="">
      <xdr:nvSpPr>
        <xdr:cNvPr id="192754" name="Line 4887">
          <a:extLst>
            <a:ext uri="{FF2B5EF4-FFF2-40B4-BE49-F238E27FC236}">
              <a16:creationId xmlns:a16="http://schemas.microsoft.com/office/drawing/2014/main" id="{00000000-0008-0000-0200-0000F2F00200}"/>
            </a:ext>
          </a:extLst>
        </xdr:cNvPr>
        <xdr:cNvSpPr>
          <a:spLocks noChangeShapeType="1"/>
        </xdr:cNvSpPr>
      </xdr:nvSpPr>
      <xdr:spPr bwMode="auto">
        <a:xfrm flipV="1">
          <a:off x="1800225" y="5829300"/>
          <a:ext cx="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102</xdr:row>
      <xdr:rowOff>0</xdr:rowOff>
    </xdr:from>
    <xdr:to>
      <xdr:col>34</xdr:col>
      <xdr:colOff>9525</xdr:colOff>
      <xdr:row>107</xdr:row>
      <xdr:rowOff>9525</xdr:rowOff>
    </xdr:to>
    <xdr:sp macro="" textlink="">
      <xdr:nvSpPr>
        <xdr:cNvPr id="192755" name="Line 4887">
          <a:extLst>
            <a:ext uri="{FF2B5EF4-FFF2-40B4-BE49-F238E27FC236}">
              <a16:creationId xmlns:a16="http://schemas.microsoft.com/office/drawing/2014/main" id="{00000000-0008-0000-0200-0000F3F00200}"/>
            </a:ext>
          </a:extLst>
        </xdr:cNvPr>
        <xdr:cNvSpPr>
          <a:spLocks noChangeShapeType="1"/>
        </xdr:cNvSpPr>
      </xdr:nvSpPr>
      <xdr:spPr bwMode="auto">
        <a:xfrm flipV="1">
          <a:off x="2276475" y="5829300"/>
          <a:ext cx="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38100</xdr:colOff>
      <xdr:row>102</xdr:row>
      <xdr:rowOff>0</xdr:rowOff>
    </xdr:from>
    <xdr:to>
      <xdr:col>30</xdr:col>
      <xdr:colOff>38100</xdr:colOff>
      <xdr:row>107</xdr:row>
      <xdr:rowOff>9525</xdr:rowOff>
    </xdr:to>
    <xdr:sp macro="" textlink="">
      <xdr:nvSpPr>
        <xdr:cNvPr id="192756" name="Line 4887">
          <a:extLst>
            <a:ext uri="{FF2B5EF4-FFF2-40B4-BE49-F238E27FC236}">
              <a16:creationId xmlns:a16="http://schemas.microsoft.com/office/drawing/2014/main" id="{00000000-0008-0000-0200-0000F4F00200}"/>
            </a:ext>
          </a:extLst>
        </xdr:cNvPr>
        <xdr:cNvSpPr>
          <a:spLocks noChangeShapeType="1"/>
        </xdr:cNvSpPr>
      </xdr:nvSpPr>
      <xdr:spPr bwMode="auto">
        <a:xfrm flipV="1">
          <a:off x="2038350" y="5829300"/>
          <a:ext cx="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57150</xdr:colOff>
      <xdr:row>116</xdr:row>
      <xdr:rowOff>0</xdr:rowOff>
    </xdr:from>
    <xdr:to>
      <xdr:col>101</xdr:col>
      <xdr:colOff>57150</xdr:colOff>
      <xdr:row>116</xdr:row>
      <xdr:rowOff>0</xdr:rowOff>
    </xdr:to>
    <xdr:sp macro="" textlink="">
      <xdr:nvSpPr>
        <xdr:cNvPr id="192757" name="Line 429">
          <a:extLst>
            <a:ext uri="{FF2B5EF4-FFF2-40B4-BE49-F238E27FC236}">
              <a16:creationId xmlns:a16="http://schemas.microsoft.com/office/drawing/2014/main" id="{00000000-0008-0000-0200-0000F5F00200}"/>
            </a:ext>
          </a:extLst>
        </xdr:cNvPr>
        <xdr:cNvSpPr>
          <a:spLocks noChangeShapeType="1"/>
        </xdr:cNvSpPr>
      </xdr:nvSpPr>
      <xdr:spPr bwMode="auto">
        <a:xfrm flipH="1" flipV="1">
          <a:off x="6791325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38100</xdr:colOff>
      <xdr:row>116</xdr:row>
      <xdr:rowOff>0</xdr:rowOff>
    </xdr:from>
    <xdr:to>
      <xdr:col>88</xdr:col>
      <xdr:colOff>38100</xdr:colOff>
      <xdr:row>116</xdr:row>
      <xdr:rowOff>0</xdr:rowOff>
    </xdr:to>
    <xdr:sp macro="" textlink="">
      <xdr:nvSpPr>
        <xdr:cNvPr id="192758" name="Line 429">
          <a:extLst>
            <a:ext uri="{FF2B5EF4-FFF2-40B4-BE49-F238E27FC236}">
              <a16:creationId xmlns:a16="http://schemas.microsoft.com/office/drawing/2014/main" id="{00000000-0008-0000-0200-0000F6F00200}"/>
            </a:ext>
          </a:extLst>
        </xdr:cNvPr>
        <xdr:cNvSpPr>
          <a:spLocks noChangeShapeType="1"/>
        </xdr:cNvSpPr>
      </xdr:nvSpPr>
      <xdr:spPr bwMode="auto">
        <a:xfrm flipH="1" flipV="1">
          <a:off x="5905500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9525</xdr:colOff>
      <xdr:row>116</xdr:row>
      <xdr:rowOff>0</xdr:rowOff>
    </xdr:from>
    <xdr:to>
      <xdr:col>95</xdr:col>
      <xdr:colOff>9525</xdr:colOff>
      <xdr:row>116</xdr:row>
      <xdr:rowOff>0</xdr:rowOff>
    </xdr:to>
    <xdr:sp macro="" textlink="">
      <xdr:nvSpPr>
        <xdr:cNvPr id="192759" name="Line 429">
          <a:extLst>
            <a:ext uri="{FF2B5EF4-FFF2-40B4-BE49-F238E27FC236}">
              <a16:creationId xmlns:a16="http://schemas.microsoft.com/office/drawing/2014/main" id="{00000000-0008-0000-0200-0000F7F00200}"/>
            </a:ext>
          </a:extLst>
        </xdr:cNvPr>
        <xdr:cNvSpPr>
          <a:spLocks noChangeShapeType="1"/>
        </xdr:cNvSpPr>
      </xdr:nvSpPr>
      <xdr:spPr bwMode="auto">
        <a:xfrm flipH="1" flipV="1">
          <a:off x="6343650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57150</xdr:colOff>
      <xdr:row>116</xdr:row>
      <xdr:rowOff>0</xdr:rowOff>
    </xdr:from>
    <xdr:to>
      <xdr:col>101</xdr:col>
      <xdr:colOff>57150</xdr:colOff>
      <xdr:row>116</xdr:row>
      <xdr:rowOff>0</xdr:rowOff>
    </xdr:to>
    <xdr:sp macro="" textlink="">
      <xdr:nvSpPr>
        <xdr:cNvPr id="192760" name="Line 429">
          <a:extLst>
            <a:ext uri="{FF2B5EF4-FFF2-40B4-BE49-F238E27FC236}">
              <a16:creationId xmlns:a16="http://schemas.microsoft.com/office/drawing/2014/main" id="{00000000-0008-0000-0200-0000F8F00200}"/>
            </a:ext>
          </a:extLst>
        </xdr:cNvPr>
        <xdr:cNvSpPr>
          <a:spLocks noChangeShapeType="1"/>
        </xdr:cNvSpPr>
      </xdr:nvSpPr>
      <xdr:spPr bwMode="auto">
        <a:xfrm flipH="1" flipV="1">
          <a:off x="6791325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38100</xdr:colOff>
      <xdr:row>116</xdr:row>
      <xdr:rowOff>0</xdr:rowOff>
    </xdr:from>
    <xdr:to>
      <xdr:col>88</xdr:col>
      <xdr:colOff>38100</xdr:colOff>
      <xdr:row>116</xdr:row>
      <xdr:rowOff>0</xdr:rowOff>
    </xdr:to>
    <xdr:sp macro="" textlink="">
      <xdr:nvSpPr>
        <xdr:cNvPr id="192761" name="Line 429">
          <a:extLst>
            <a:ext uri="{FF2B5EF4-FFF2-40B4-BE49-F238E27FC236}">
              <a16:creationId xmlns:a16="http://schemas.microsoft.com/office/drawing/2014/main" id="{00000000-0008-0000-0200-0000F9F00200}"/>
            </a:ext>
          </a:extLst>
        </xdr:cNvPr>
        <xdr:cNvSpPr>
          <a:spLocks noChangeShapeType="1"/>
        </xdr:cNvSpPr>
      </xdr:nvSpPr>
      <xdr:spPr bwMode="auto">
        <a:xfrm flipH="1" flipV="1">
          <a:off x="5905500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9525</xdr:colOff>
      <xdr:row>116</xdr:row>
      <xdr:rowOff>0</xdr:rowOff>
    </xdr:from>
    <xdr:to>
      <xdr:col>95</xdr:col>
      <xdr:colOff>9525</xdr:colOff>
      <xdr:row>116</xdr:row>
      <xdr:rowOff>0</xdr:rowOff>
    </xdr:to>
    <xdr:sp macro="" textlink="">
      <xdr:nvSpPr>
        <xdr:cNvPr id="192762" name="Line 429">
          <a:extLst>
            <a:ext uri="{FF2B5EF4-FFF2-40B4-BE49-F238E27FC236}">
              <a16:creationId xmlns:a16="http://schemas.microsoft.com/office/drawing/2014/main" id="{00000000-0008-0000-0200-0000FAF00200}"/>
            </a:ext>
          </a:extLst>
        </xdr:cNvPr>
        <xdr:cNvSpPr>
          <a:spLocks noChangeShapeType="1"/>
        </xdr:cNvSpPr>
      </xdr:nvSpPr>
      <xdr:spPr bwMode="auto">
        <a:xfrm flipH="1" flipV="1">
          <a:off x="6343650" y="82200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39</xdr:row>
      <xdr:rowOff>0</xdr:rowOff>
    </xdr:from>
    <xdr:to>
      <xdr:col>107</xdr:col>
      <xdr:colOff>9525</xdr:colOff>
      <xdr:row>40</xdr:row>
      <xdr:rowOff>0</xdr:rowOff>
    </xdr:to>
    <xdr:grpSp>
      <xdr:nvGrpSpPr>
        <xdr:cNvPr id="192763" name="Group 142">
          <a:extLst>
            <a:ext uri="{FF2B5EF4-FFF2-40B4-BE49-F238E27FC236}">
              <a16:creationId xmlns:a16="http://schemas.microsoft.com/office/drawing/2014/main" id="{00000000-0008-0000-0200-0000FBF00200}"/>
            </a:ext>
          </a:extLst>
        </xdr:cNvPr>
        <xdr:cNvGrpSpPr>
          <a:grpSpLocks noChangeAspect="1"/>
        </xdr:cNvGrpSpPr>
      </xdr:nvGrpSpPr>
      <xdr:grpSpPr bwMode="auto">
        <a:xfrm>
          <a:off x="5916706" y="2185147"/>
          <a:ext cx="1286995" cy="56029"/>
          <a:chOff x="553" y="314"/>
          <a:chExt cx="115" cy="9"/>
        </a:xfrm>
      </xdr:grpSpPr>
      <xdr:sp macro="" textlink="">
        <xdr:nvSpPr>
          <xdr:cNvPr id="192910" name="Line 143">
            <a:extLst>
              <a:ext uri="{FF2B5EF4-FFF2-40B4-BE49-F238E27FC236}">
                <a16:creationId xmlns:a16="http://schemas.microsoft.com/office/drawing/2014/main" id="{00000000-0008-0000-0200-00008EF1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11" name="Line 144">
            <a:extLst>
              <a:ext uri="{FF2B5EF4-FFF2-40B4-BE49-F238E27FC236}">
                <a16:creationId xmlns:a16="http://schemas.microsoft.com/office/drawing/2014/main" id="{00000000-0008-0000-0200-00008FF1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12" name="Line 145">
            <a:extLst>
              <a:ext uri="{FF2B5EF4-FFF2-40B4-BE49-F238E27FC236}">
                <a16:creationId xmlns:a16="http://schemas.microsoft.com/office/drawing/2014/main" id="{00000000-0008-0000-0200-000090F1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13" name="Line 146">
            <a:extLst>
              <a:ext uri="{FF2B5EF4-FFF2-40B4-BE49-F238E27FC236}">
                <a16:creationId xmlns:a16="http://schemas.microsoft.com/office/drawing/2014/main" id="{00000000-0008-0000-0200-000091F1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14" name="Line 147">
            <a:extLst>
              <a:ext uri="{FF2B5EF4-FFF2-40B4-BE49-F238E27FC236}">
                <a16:creationId xmlns:a16="http://schemas.microsoft.com/office/drawing/2014/main" id="{00000000-0008-0000-0200-000092F1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15" name="Line 148">
            <a:extLst>
              <a:ext uri="{FF2B5EF4-FFF2-40B4-BE49-F238E27FC236}">
                <a16:creationId xmlns:a16="http://schemas.microsoft.com/office/drawing/2014/main" id="{00000000-0008-0000-0200-000093F1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16" name="Line 149">
            <a:extLst>
              <a:ext uri="{FF2B5EF4-FFF2-40B4-BE49-F238E27FC236}">
                <a16:creationId xmlns:a16="http://schemas.microsoft.com/office/drawing/2014/main" id="{00000000-0008-0000-0200-000094F1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17" name="Line 150">
            <a:extLst>
              <a:ext uri="{FF2B5EF4-FFF2-40B4-BE49-F238E27FC236}">
                <a16:creationId xmlns:a16="http://schemas.microsoft.com/office/drawing/2014/main" id="{00000000-0008-0000-0200-000095F1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18" name="Line 151">
            <a:extLst>
              <a:ext uri="{FF2B5EF4-FFF2-40B4-BE49-F238E27FC236}">
                <a16:creationId xmlns:a16="http://schemas.microsoft.com/office/drawing/2014/main" id="{00000000-0008-0000-0200-000096F1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104</xdr:col>
      <xdr:colOff>38100</xdr:colOff>
      <xdr:row>92</xdr:row>
      <xdr:rowOff>9525</xdr:rowOff>
    </xdr:from>
    <xdr:to>
      <xdr:col>122</xdr:col>
      <xdr:colOff>19050</xdr:colOff>
      <xdr:row>93</xdr:row>
      <xdr:rowOff>9525</xdr:rowOff>
    </xdr:to>
    <xdr:grpSp>
      <xdr:nvGrpSpPr>
        <xdr:cNvPr id="192764" name="Group 142">
          <a:extLst>
            <a:ext uri="{FF2B5EF4-FFF2-40B4-BE49-F238E27FC236}">
              <a16:creationId xmlns:a16="http://schemas.microsoft.com/office/drawing/2014/main" id="{00000000-0008-0000-0200-0000FCF00200}"/>
            </a:ext>
          </a:extLst>
        </xdr:cNvPr>
        <xdr:cNvGrpSpPr>
          <a:grpSpLocks noChangeAspect="1"/>
        </xdr:cNvGrpSpPr>
      </xdr:nvGrpSpPr>
      <xdr:grpSpPr bwMode="auto">
        <a:xfrm>
          <a:off x="7030571" y="5164231"/>
          <a:ext cx="1191185" cy="56029"/>
          <a:chOff x="553" y="314"/>
          <a:chExt cx="115" cy="9"/>
        </a:xfrm>
      </xdr:grpSpPr>
      <xdr:sp macro="" textlink="">
        <xdr:nvSpPr>
          <xdr:cNvPr id="192901" name="Line 143">
            <a:extLst>
              <a:ext uri="{FF2B5EF4-FFF2-40B4-BE49-F238E27FC236}">
                <a16:creationId xmlns:a16="http://schemas.microsoft.com/office/drawing/2014/main" id="{00000000-0008-0000-0200-000085F1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02" name="Line 144">
            <a:extLst>
              <a:ext uri="{FF2B5EF4-FFF2-40B4-BE49-F238E27FC236}">
                <a16:creationId xmlns:a16="http://schemas.microsoft.com/office/drawing/2014/main" id="{00000000-0008-0000-0200-000086F1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03" name="Line 145">
            <a:extLst>
              <a:ext uri="{FF2B5EF4-FFF2-40B4-BE49-F238E27FC236}">
                <a16:creationId xmlns:a16="http://schemas.microsoft.com/office/drawing/2014/main" id="{00000000-0008-0000-0200-000087F1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04" name="Line 146">
            <a:extLst>
              <a:ext uri="{FF2B5EF4-FFF2-40B4-BE49-F238E27FC236}">
                <a16:creationId xmlns:a16="http://schemas.microsoft.com/office/drawing/2014/main" id="{00000000-0008-0000-0200-000088F1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05" name="Line 147">
            <a:extLst>
              <a:ext uri="{FF2B5EF4-FFF2-40B4-BE49-F238E27FC236}">
                <a16:creationId xmlns:a16="http://schemas.microsoft.com/office/drawing/2014/main" id="{00000000-0008-0000-0200-000089F1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06" name="Line 148">
            <a:extLst>
              <a:ext uri="{FF2B5EF4-FFF2-40B4-BE49-F238E27FC236}">
                <a16:creationId xmlns:a16="http://schemas.microsoft.com/office/drawing/2014/main" id="{00000000-0008-0000-0200-00008AF1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07" name="Line 149">
            <a:extLst>
              <a:ext uri="{FF2B5EF4-FFF2-40B4-BE49-F238E27FC236}">
                <a16:creationId xmlns:a16="http://schemas.microsoft.com/office/drawing/2014/main" id="{00000000-0008-0000-0200-00008BF1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08" name="Line 150">
            <a:extLst>
              <a:ext uri="{FF2B5EF4-FFF2-40B4-BE49-F238E27FC236}">
                <a16:creationId xmlns:a16="http://schemas.microsoft.com/office/drawing/2014/main" id="{00000000-0008-0000-0200-00008CF1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09" name="Line 151">
            <a:extLst>
              <a:ext uri="{FF2B5EF4-FFF2-40B4-BE49-F238E27FC236}">
                <a16:creationId xmlns:a16="http://schemas.microsoft.com/office/drawing/2014/main" id="{00000000-0008-0000-0200-00008DF1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43</xdr:row>
      <xdr:rowOff>0</xdr:rowOff>
    </xdr:from>
    <xdr:to>
      <xdr:col>107</xdr:col>
      <xdr:colOff>9525</xdr:colOff>
      <xdr:row>44</xdr:row>
      <xdr:rowOff>0</xdr:rowOff>
    </xdr:to>
    <xdr:grpSp>
      <xdr:nvGrpSpPr>
        <xdr:cNvPr id="192765" name="Group 142">
          <a:extLst>
            <a:ext uri="{FF2B5EF4-FFF2-40B4-BE49-F238E27FC236}">
              <a16:creationId xmlns:a16="http://schemas.microsoft.com/office/drawing/2014/main" id="{00000000-0008-0000-0200-0000FDF00200}"/>
            </a:ext>
          </a:extLst>
        </xdr:cNvPr>
        <xdr:cNvGrpSpPr>
          <a:grpSpLocks noChangeAspect="1"/>
        </xdr:cNvGrpSpPr>
      </xdr:nvGrpSpPr>
      <xdr:grpSpPr bwMode="auto">
        <a:xfrm>
          <a:off x="5916706" y="2409265"/>
          <a:ext cx="1286995" cy="56029"/>
          <a:chOff x="553" y="314"/>
          <a:chExt cx="115" cy="9"/>
        </a:xfrm>
      </xdr:grpSpPr>
      <xdr:sp macro="" textlink="">
        <xdr:nvSpPr>
          <xdr:cNvPr id="192892" name="Line 143">
            <a:extLst>
              <a:ext uri="{FF2B5EF4-FFF2-40B4-BE49-F238E27FC236}">
                <a16:creationId xmlns:a16="http://schemas.microsoft.com/office/drawing/2014/main" id="{00000000-0008-0000-0200-00007CF1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93" name="Line 144">
            <a:extLst>
              <a:ext uri="{FF2B5EF4-FFF2-40B4-BE49-F238E27FC236}">
                <a16:creationId xmlns:a16="http://schemas.microsoft.com/office/drawing/2014/main" id="{00000000-0008-0000-0200-00007DF1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94" name="Line 145">
            <a:extLst>
              <a:ext uri="{FF2B5EF4-FFF2-40B4-BE49-F238E27FC236}">
                <a16:creationId xmlns:a16="http://schemas.microsoft.com/office/drawing/2014/main" id="{00000000-0008-0000-0200-00007EF1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95" name="Line 146">
            <a:extLst>
              <a:ext uri="{FF2B5EF4-FFF2-40B4-BE49-F238E27FC236}">
                <a16:creationId xmlns:a16="http://schemas.microsoft.com/office/drawing/2014/main" id="{00000000-0008-0000-0200-00007FF1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96" name="Line 147">
            <a:extLst>
              <a:ext uri="{FF2B5EF4-FFF2-40B4-BE49-F238E27FC236}">
                <a16:creationId xmlns:a16="http://schemas.microsoft.com/office/drawing/2014/main" id="{00000000-0008-0000-0200-000080F1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97" name="Line 148">
            <a:extLst>
              <a:ext uri="{FF2B5EF4-FFF2-40B4-BE49-F238E27FC236}">
                <a16:creationId xmlns:a16="http://schemas.microsoft.com/office/drawing/2014/main" id="{00000000-0008-0000-0200-000081F1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98" name="Line 149">
            <a:extLst>
              <a:ext uri="{FF2B5EF4-FFF2-40B4-BE49-F238E27FC236}">
                <a16:creationId xmlns:a16="http://schemas.microsoft.com/office/drawing/2014/main" id="{00000000-0008-0000-0200-000082F1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99" name="Line 150">
            <a:extLst>
              <a:ext uri="{FF2B5EF4-FFF2-40B4-BE49-F238E27FC236}">
                <a16:creationId xmlns:a16="http://schemas.microsoft.com/office/drawing/2014/main" id="{00000000-0008-0000-0200-000083F1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00" name="Line 151">
            <a:extLst>
              <a:ext uri="{FF2B5EF4-FFF2-40B4-BE49-F238E27FC236}">
                <a16:creationId xmlns:a16="http://schemas.microsoft.com/office/drawing/2014/main" id="{00000000-0008-0000-0200-000084F1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47</xdr:row>
      <xdr:rowOff>0</xdr:rowOff>
    </xdr:from>
    <xdr:to>
      <xdr:col>107</xdr:col>
      <xdr:colOff>9525</xdr:colOff>
      <xdr:row>48</xdr:row>
      <xdr:rowOff>0</xdr:rowOff>
    </xdr:to>
    <xdr:grpSp>
      <xdr:nvGrpSpPr>
        <xdr:cNvPr id="192766" name="Group 142">
          <a:extLst>
            <a:ext uri="{FF2B5EF4-FFF2-40B4-BE49-F238E27FC236}">
              <a16:creationId xmlns:a16="http://schemas.microsoft.com/office/drawing/2014/main" id="{00000000-0008-0000-0200-0000FEF00200}"/>
            </a:ext>
          </a:extLst>
        </xdr:cNvPr>
        <xdr:cNvGrpSpPr>
          <a:grpSpLocks noChangeAspect="1"/>
        </xdr:cNvGrpSpPr>
      </xdr:nvGrpSpPr>
      <xdr:grpSpPr bwMode="auto">
        <a:xfrm>
          <a:off x="5916706" y="2633382"/>
          <a:ext cx="1286995" cy="56030"/>
          <a:chOff x="553" y="314"/>
          <a:chExt cx="115" cy="9"/>
        </a:xfrm>
      </xdr:grpSpPr>
      <xdr:sp macro="" textlink="">
        <xdr:nvSpPr>
          <xdr:cNvPr id="192883" name="Line 143">
            <a:extLst>
              <a:ext uri="{FF2B5EF4-FFF2-40B4-BE49-F238E27FC236}">
                <a16:creationId xmlns:a16="http://schemas.microsoft.com/office/drawing/2014/main" id="{00000000-0008-0000-0200-000073F1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84" name="Line 144">
            <a:extLst>
              <a:ext uri="{FF2B5EF4-FFF2-40B4-BE49-F238E27FC236}">
                <a16:creationId xmlns:a16="http://schemas.microsoft.com/office/drawing/2014/main" id="{00000000-0008-0000-0200-000074F1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85" name="Line 145">
            <a:extLst>
              <a:ext uri="{FF2B5EF4-FFF2-40B4-BE49-F238E27FC236}">
                <a16:creationId xmlns:a16="http://schemas.microsoft.com/office/drawing/2014/main" id="{00000000-0008-0000-0200-000075F1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86" name="Line 146">
            <a:extLst>
              <a:ext uri="{FF2B5EF4-FFF2-40B4-BE49-F238E27FC236}">
                <a16:creationId xmlns:a16="http://schemas.microsoft.com/office/drawing/2014/main" id="{00000000-0008-0000-0200-000076F1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87" name="Line 147">
            <a:extLst>
              <a:ext uri="{FF2B5EF4-FFF2-40B4-BE49-F238E27FC236}">
                <a16:creationId xmlns:a16="http://schemas.microsoft.com/office/drawing/2014/main" id="{00000000-0008-0000-0200-000077F1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88" name="Line 148">
            <a:extLst>
              <a:ext uri="{FF2B5EF4-FFF2-40B4-BE49-F238E27FC236}">
                <a16:creationId xmlns:a16="http://schemas.microsoft.com/office/drawing/2014/main" id="{00000000-0008-0000-0200-000078F1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89" name="Line 149">
            <a:extLst>
              <a:ext uri="{FF2B5EF4-FFF2-40B4-BE49-F238E27FC236}">
                <a16:creationId xmlns:a16="http://schemas.microsoft.com/office/drawing/2014/main" id="{00000000-0008-0000-0200-000079F1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90" name="Line 150">
            <a:extLst>
              <a:ext uri="{FF2B5EF4-FFF2-40B4-BE49-F238E27FC236}">
                <a16:creationId xmlns:a16="http://schemas.microsoft.com/office/drawing/2014/main" id="{00000000-0008-0000-0200-00007AF1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91" name="Line 151">
            <a:extLst>
              <a:ext uri="{FF2B5EF4-FFF2-40B4-BE49-F238E27FC236}">
                <a16:creationId xmlns:a16="http://schemas.microsoft.com/office/drawing/2014/main" id="{00000000-0008-0000-0200-00007BF1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51</xdr:row>
      <xdr:rowOff>0</xdr:rowOff>
    </xdr:from>
    <xdr:to>
      <xdr:col>107</xdr:col>
      <xdr:colOff>9525</xdr:colOff>
      <xdr:row>52</xdr:row>
      <xdr:rowOff>0</xdr:rowOff>
    </xdr:to>
    <xdr:grpSp>
      <xdr:nvGrpSpPr>
        <xdr:cNvPr id="192767" name="Group 142">
          <a:extLst>
            <a:ext uri="{FF2B5EF4-FFF2-40B4-BE49-F238E27FC236}">
              <a16:creationId xmlns:a16="http://schemas.microsoft.com/office/drawing/2014/main" id="{00000000-0008-0000-0200-0000FFF00200}"/>
            </a:ext>
          </a:extLst>
        </xdr:cNvPr>
        <xdr:cNvGrpSpPr>
          <a:grpSpLocks noChangeAspect="1"/>
        </xdr:cNvGrpSpPr>
      </xdr:nvGrpSpPr>
      <xdr:grpSpPr bwMode="auto">
        <a:xfrm>
          <a:off x="5916706" y="2857500"/>
          <a:ext cx="1286995" cy="56029"/>
          <a:chOff x="553" y="314"/>
          <a:chExt cx="115" cy="9"/>
        </a:xfrm>
      </xdr:grpSpPr>
      <xdr:sp macro="" textlink="">
        <xdr:nvSpPr>
          <xdr:cNvPr id="192874" name="Line 143">
            <a:extLst>
              <a:ext uri="{FF2B5EF4-FFF2-40B4-BE49-F238E27FC236}">
                <a16:creationId xmlns:a16="http://schemas.microsoft.com/office/drawing/2014/main" id="{00000000-0008-0000-0200-00006AF1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75" name="Line 144">
            <a:extLst>
              <a:ext uri="{FF2B5EF4-FFF2-40B4-BE49-F238E27FC236}">
                <a16:creationId xmlns:a16="http://schemas.microsoft.com/office/drawing/2014/main" id="{00000000-0008-0000-0200-00006BF1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76" name="Line 145">
            <a:extLst>
              <a:ext uri="{FF2B5EF4-FFF2-40B4-BE49-F238E27FC236}">
                <a16:creationId xmlns:a16="http://schemas.microsoft.com/office/drawing/2014/main" id="{00000000-0008-0000-0200-00006CF1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77" name="Line 146">
            <a:extLst>
              <a:ext uri="{FF2B5EF4-FFF2-40B4-BE49-F238E27FC236}">
                <a16:creationId xmlns:a16="http://schemas.microsoft.com/office/drawing/2014/main" id="{00000000-0008-0000-0200-00006DF1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78" name="Line 147">
            <a:extLst>
              <a:ext uri="{FF2B5EF4-FFF2-40B4-BE49-F238E27FC236}">
                <a16:creationId xmlns:a16="http://schemas.microsoft.com/office/drawing/2014/main" id="{00000000-0008-0000-0200-00006EF1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79" name="Line 148">
            <a:extLst>
              <a:ext uri="{FF2B5EF4-FFF2-40B4-BE49-F238E27FC236}">
                <a16:creationId xmlns:a16="http://schemas.microsoft.com/office/drawing/2014/main" id="{00000000-0008-0000-0200-00006FF1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80" name="Line 149">
            <a:extLst>
              <a:ext uri="{FF2B5EF4-FFF2-40B4-BE49-F238E27FC236}">
                <a16:creationId xmlns:a16="http://schemas.microsoft.com/office/drawing/2014/main" id="{00000000-0008-0000-0200-000070F1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81" name="Line 150">
            <a:extLst>
              <a:ext uri="{FF2B5EF4-FFF2-40B4-BE49-F238E27FC236}">
                <a16:creationId xmlns:a16="http://schemas.microsoft.com/office/drawing/2014/main" id="{00000000-0008-0000-0200-000071F1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82" name="Line 151">
            <a:extLst>
              <a:ext uri="{FF2B5EF4-FFF2-40B4-BE49-F238E27FC236}">
                <a16:creationId xmlns:a16="http://schemas.microsoft.com/office/drawing/2014/main" id="{00000000-0008-0000-0200-000072F1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55</xdr:row>
      <xdr:rowOff>0</xdr:rowOff>
    </xdr:from>
    <xdr:to>
      <xdr:col>107</xdr:col>
      <xdr:colOff>9525</xdr:colOff>
      <xdr:row>56</xdr:row>
      <xdr:rowOff>0</xdr:rowOff>
    </xdr:to>
    <xdr:grpSp>
      <xdr:nvGrpSpPr>
        <xdr:cNvPr id="192768" name="Group 142">
          <a:extLst>
            <a:ext uri="{FF2B5EF4-FFF2-40B4-BE49-F238E27FC236}">
              <a16:creationId xmlns:a16="http://schemas.microsoft.com/office/drawing/2014/main" id="{00000000-0008-0000-0200-000000F10200}"/>
            </a:ext>
          </a:extLst>
        </xdr:cNvPr>
        <xdr:cNvGrpSpPr>
          <a:grpSpLocks noChangeAspect="1"/>
        </xdr:cNvGrpSpPr>
      </xdr:nvGrpSpPr>
      <xdr:grpSpPr bwMode="auto">
        <a:xfrm>
          <a:off x="5916706" y="3081618"/>
          <a:ext cx="1286995" cy="56029"/>
          <a:chOff x="553" y="314"/>
          <a:chExt cx="115" cy="9"/>
        </a:xfrm>
      </xdr:grpSpPr>
      <xdr:sp macro="" textlink="">
        <xdr:nvSpPr>
          <xdr:cNvPr id="192865" name="Line 143">
            <a:extLst>
              <a:ext uri="{FF2B5EF4-FFF2-40B4-BE49-F238E27FC236}">
                <a16:creationId xmlns:a16="http://schemas.microsoft.com/office/drawing/2014/main" id="{00000000-0008-0000-0200-000061F1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66" name="Line 144">
            <a:extLst>
              <a:ext uri="{FF2B5EF4-FFF2-40B4-BE49-F238E27FC236}">
                <a16:creationId xmlns:a16="http://schemas.microsoft.com/office/drawing/2014/main" id="{00000000-0008-0000-0200-000062F1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67" name="Line 145">
            <a:extLst>
              <a:ext uri="{FF2B5EF4-FFF2-40B4-BE49-F238E27FC236}">
                <a16:creationId xmlns:a16="http://schemas.microsoft.com/office/drawing/2014/main" id="{00000000-0008-0000-0200-000063F1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68" name="Line 146">
            <a:extLst>
              <a:ext uri="{FF2B5EF4-FFF2-40B4-BE49-F238E27FC236}">
                <a16:creationId xmlns:a16="http://schemas.microsoft.com/office/drawing/2014/main" id="{00000000-0008-0000-0200-000064F1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69" name="Line 147">
            <a:extLst>
              <a:ext uri="{FF2B5EF4-FFF2-40B4-BE49-F238E27FC236}">
                <a16:creationId xmlns:a16="http://schemas.microsoft.com/office/drawing/2014/main" id="{00000000-0008-0000-0200-000065F1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70" name="Line 148">
            <a:extLst>
              <a:ext uri="{FF2B5EF4-FFF2-40B4-BE49-F238E27FC236}">
                <a16:creationId xmlns:a16="http://schemas.microsoft.com/office/drawing/2014/main" id="{00000000-0008-0000-0200-000066F1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71" name="Line 149">
            <a:extLst>
              <a:ext uri="{FF2B5EF4-FFF2-40B4-BE49-F238E27FC236}">
                <a16:creationId xmlns:a16="http://schemas.microsoft.com/office/drawing/2014/main" id="{00000000-0008-0000-0200-000067F1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72" name="Line 150">
            <a:extLst>
              <a:ext uri="{FF2B5EF4-FFF2-40B4-BE49-F238E27FC236}">
                <a16:creationId xmlns:a16="http://schemas.microsoft.com/office/drawing/2014/main" id="{00000000-0008-0000-0200-000068F1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73" name="Line 151">
            <a:extLst>
              <a:ext uri="{FF2B5EF4-FFF2-40B4-BE49-F238E27FC236}">
                <a16:creationId xmlns:a16="http://schemas.microsoft.com/office/drawing/2014/main" id="{00000000-0008-0000-0200-000069F1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59</xdr:row>
      <xdr:rowOff>0</xdr:rowOff>
    </xdr:from>
    <xdr:to>
      <xdr:col>107</xdr:col>
      <xdr:colOff>9525</xdr:colOff>
      <xdr:row>60</xdr:row>
      <xdr:rowOff>0</xdr:rowOff>
    </xdr:to>
    <xdr:grpSp>
      <xdr:nvGrpSpPr>
        <xdr:cNvPr id="192769" name="Group 142">
          <a:extLst>
            <a:ext uri="{FF2B5EF4-FFF2-40B4-BE49-F238E27FC236}">
              <a16:creationId xmlns:a16="http://schemas.microsoft.com/office/drawing/2014/main" id="{00000000-0008-0000-0200-000001F10200}"/>
            </a:ext>
          </a:extLst>
        </xdr:cNvPr>
        <xdr:cNvGrpSpPr>
          <a:grpSpLocks noChangeAspect="1"/>
        </xdr:cNvGrpSpPr>
      </xdr:nvGrpSpPr>
      <xdr:grpSpPr bwMode="auto">
        <a:xfrm>
          <a:off x="5916706" y="3305735"/>
          <a:ext cx="1286995" cy="56030"/>
          <a:chOff x="553" y="314"/>
          <a:chExt cx="115" cy="9"/>
        </a:xfrm>
      </xdr:grpSpPr>
      <xdr:sp macro="" textlink="">
        <xdr:nvSpPr>
          <xdr:cNvPr id="192856" name="Line 143">
            <a:extLst>
              <a:ext uri="{FF2B5EF4-FFF2-40B4-BE49-F238E27FC236}">
                <a16:creationId xmlns:a16="http://schemas.microsoft.com/office/drawing/2014/main" id="{00000000-0008-0000-0200-000058F1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57" name="Line 144">
            <a:extLst>
              <a:ext uri="{FF2B5EF4-FFF2-40B4-BE49-F238E27FC236}">
                <a16:creationId xmlns:a16="http://schemas.microsoft.com/office/drawing/2014/main" id="{00000000-0008-0000-0200-000059F1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58" name="Line 145">
            <a:extLst>
              <a:ext uri="{FF2B5EF4-FFF2-40B4-BE49-F238E27FC236}">
                <a16:creationId xmlns:a16="http://schemas.microsoft.com/office/drawing/2014/main" id="{00000000-0008-0000-0200-00005AF1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59" name="Line 146">
            <a:extLst>
              <a:ext uri="{FF2B5EF4-FFF2-40B4-BE49-F238E27FC236}">
                <a16:creationId xmlns:a16="http://schemas.microsoft.com/office/drawing/2014/main" id="{00000000-0008-0000-0200-00005BF1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60" name="Line 147">
            <a:extLst>
              <a:ext uri="{FF2B5EF4-FFF2-40B4-BE49-F238E27FC236}">
                <a16:creationId xmlns:a16="http://schemas.microsoft.com/office/drawing/2014/main" id="{00000000-0008-0000-0200-00005CF1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61" name="Line 148">
            <a:extLst>
              <a:ext uri="{FF2B5EF4-FFF2-40B4-BE49-F238E27FC236}">
                <a16:creationId xmlns:a16="http://schemas.microsoft.com/office/drawing/2014/main" id="{00000000-0008-0000-0200-00005DF1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62" name="Line 149">
            <a:extLst>
              <a:ext uri="{FF2B5EF4-FFF2-40B4-BE49-F238E27FC236}">
                <a16:creationId xmlns:a16="http://schemas.microsoft.com/office/drawing/2014/main" id="{00000000-0008-0000-0200-00005EF1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63" name="Line 150">
            <a:extLst>
              <a:ext uri="{FF2B5EF4-FFF2-40B4-BE49-F238E27FC236}">
                <a16:creationId xmlns:a16="http://schemas.microsoft.com/office/drawing/2014/main" id="{00000000-0008-0000-0200-00005FF1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64" name="Line 151">
            <a:extLst>
              <a:ext uri="{FF2B5EF4-FFF2-40B4-BE49-F238E27FC236}">
                <a16:creationId xmlns:a16="http://schemas.microsoft.com/office/drawing/2014/main" id="{00000000-0008-0000-0200-000060F1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63</xdr:row>
      <xdr:rowOff>0</xdr:rowOff>
    </xdr:from>
    <xdr:to>
      <xdr:col>107</xdr:col>
      <xdr:colOff>9525</xdr:colOff>
      <xdr:row>64</xdr:row>
      <xdr:rowOff>0</xdr:rowOff>
    </xdr:to>
    <xdr:grpSp>
      <xdr:nvGrpSpPr>
        <xdr:cNvPr id="192770" name="Group 142">
          <a:extLst>
            <a:ext uri="{FF2B5EF4-FFF2-40B4-BE49-F238E27FC236}">
              <a16:creationId xmlns:a16="http://schemas.microsoft.com/office/drawing/2014/main" id="{00000000-0008-0000-0200-000002F10200}"/>
            </a:ext>
          </a:extLst>
        </xdr:cNvPr>
        <xdr:cNvGrpSpPr>
          <a:grpSpLocks noChangeAspect="1"/>
        </xdr:cNvGrpSpPr>
      </xdr:nvGrpSpPr>
      <xdr:grpSpPr bwMode="auto">
        <a:xfrm>
          <a:off x="5916706" y="3529853"/>
          <a:ext cx="1286995" cy="56029"/>
          <a:chOff x="553" y="314"/>
          <a:chExt cx="115" cy="9"/>
        </a:xfrm>
      </xdr:grpSpPr>
      <xdr:sp macro="" textlink="">
        <xdr:nvSpPr>
          <xdr:cNvPr id="192847" name="Line 143">
            <a:extLst>
              <a:ext uri="{FF2B5EF4-FFF2-40B4-BE49-F238E27FC236}">
                <a16:creationId xmlns:a16="http://schemas.microsoft.com/office/drawing/2014/main" id="{00000000-0008-0000-0200-00004FF1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48" name="Line 144">
            <a:extLst>
              <a:ext uri="{FF2B5EF4-FFF2-40B4-BE49-F238E27FC236}">
                <a16:creationId xmlns:a16="http://schemas.microsoft.com/office/drawing/2014/main" id="{00000000-0008-0000-0200-000050F1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49" name="Line 145">
            <a:extLst>
              <a:ext uri="{FF2B5EF4-FFF2-40B4-BE49-F238E27FC236}">
                <a16:creationId xmlns:a16="http://schemas.microsoft.com/office/drawing/2014/main" id="{00000000-0008-0000-0200-000051F1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50" name="Line 146">
            <a:extLst>
              <a:ext uri="{FF2B5EF4-FFF2-40B4-BE49-F238E27FC236}">
                <a16:creationId xmlns:a16="http://schemas.microsoft.com/office/drawing/2014/main" id="{00000000-0008-0000-0200-000052F1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51" name="Line 147">
            <a:extLst>
              <a:ext uri="{FF2B5EF4-FFF2-40B4-BE49-F238E27FC236}">
                <a16:creationId xmlns:a16="http://schemas.microsoft.com/office/drawing/2014/main" id="{00000000-0008-0000-0200-000053F1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52" name="Line 148">
            <a:extLst>
              <a:ext uri="{FF2B5EF4-FFF2-40B4-BE49-F238E27FC236}">
                <a16:creationId xmlns:a16="http://schemas.microsoft.com/office/drawing/2014/main" id="{00000000-0008-0000-0200-000054F1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53" name="Line 149">
            <a:extLst>
              <a:ext uri="{FF2B5EF4-FFF2-40B4-BE49-F238E27FC236}">
                <a16:creationId xmlns:a16="http://schemas.microsoft.com/office/drawing/2014/main" id="{00000000-0008-0000-0200-000055F1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54" name="Line 150">
            <a:extLst>
              <a:ext uri="{FF2B5EF4-FFF2-40B4-BE49-F238E27FC236}">
                <a16:creationId xmlns:a16="http://schemas.microsoft.com/office/drawing/2014/main" id="{00000000-0008-0000-0200-000056F1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55" name="Line 151">
            <a:extLst>
              <a:ext uri="{FF2B5EF4-FFF2-40B4-BE49-F238E27FC236}">
                <a16:creationId xmlns:a16="http://schemas.microsoft.com/office/drawing/2014/main" id="{00000000-0008-0000-0200-000057F1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67</xdr:row>
      <xdr:rowOff>0</xdr:rowOff>
    </xdr:from>
    <xdr:to>
      <xdr:col>107</xdr:col>
      <xdr:colOff>9525</xdr:colOff>
      <xdr:row>68</xdr:row>
      <xdr:rowOff>0</xdr:rowOff>
    </xdr:to>
    <xdr:grpSp>
      <xdr:nvGrpSpPr>
        <xdr:cNvPr id="192771" name="Group 142">
          <a:extLst>
            <a:ext uri="{FF2B5EF4-FFF2-40B4-BE49-F238E27FC236}">
              <a16:creationId xmlns:a16="http://schemas.microsoft.com/office/drawing/2014/main" id="{00000000-0008-0000-0200-000003F10200}"/>
            </a:ext>
          </a:extLst>
        </xdr:cNvPr>
        <xdr:cNvGrpSpPr>
          <a:grpSpLocks noChangeAspect="1"/>
        </xdr:cNvGrpSpPr>
      </xdr:nvGrpSpPr>
      <xdr:grpSpPr bwMode="auto">
        <a:xfrm>
          <a:off x="5916706" y="3753971"/>
          <a:ext cx="1286995" cy="56029"/>
          <a:chOff x="553" y="314"/>
          <a:chExt cx="115" cy="9"/>
        </a:xfrm>
      </xdr:grpSpPr>
      <xdr:sp macro="" textlink="">
        <xdr:nvSpPr>
          <xdr:cNvPr id="192838" name="Line 143">
            <a:extLst>
              <a:ext uri="{FF2B5EF4-FFF2-40B4-BE49-F238E27FC236}">
                <a16:creationId xmlns:a16="http://schemas.microsoft.com/office/drawing/2014/main" id="{00000000-0008-0000-0200-000046F1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39" name="Line 144">
            <a:extLst>
              <a:ext uri="{FF2B5EF4-FFF2-40B4-BE49-F238E27FC236}">
                <a16:creationId xmlns:a16="http://schemas.microsoft.com/office/drawing/2014/main" id="{00000000-0008-0000-0200-000047F1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40" name="Line 145">
            <a:extLst>
              <a:ext uri="{FF2B5EF4-FFF2-40B4-BE49-F238E27FC236}">
                <a16:creationId xmlns:a16="http://schemas.microsoft.com/office/drawing/2014/main" id="{00000000-0008-0000-0200-000048F1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41" name="Line 146">
            <a:extLst>
              <a:ext uri="{FF2B5EF4-FFF2-40B4-BE49-F238E27FC236}">
                <a16:creationId xmlns:a16="http://schemas.microsoft.com/office/drawing/2014/main" id="{00000000-0008-0000-0200-000049F1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42" name="Line 147">
            <a:extLst>
              <a:ext uri="{FF2B5EF4-FFF2-40B4-BE49-F238E27FC236}">
                <a16:creationId xmlns:a16="http://schemas.microsoft.com/office/drawing/2014/main" id="{00000000-0008-0000-0200-00004AF1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43" name="Line 148">
            <a:extLst>
              <a:ext uri="{FF2B5EF4-FFF2-40B4-BE49-F238E27FC236}">
                <a16:creationId xmlns:a16="http://schemas.microsoft.com/office/drawing/2014/main" id="{00000000-0008-0000-0200-00004BF1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44" name="Line 149">
            <a:extLst>
              <a:ext uri="{FF2B5EF4-FFF2-40B4-BE49-F238E27FC236}">
                <a16:creationId xmlns:a16="http://schemas.microsoft.com/office/drawing/2014/main" id="{00000000-0008-0000-0200-00004CF1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45" name="Line 150">
            <a:extLst>
              <a:ext uri="{FF2B5EF4-FFF2-40B4-BE49-F238E27FC236}">
                <a16:creationId xmlns:a16="http://schemas.microsoft.com/office/drawing/2014/main" id="{00000000-0008-0000-0200-00004DF1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46" name="Line 151">
            <a:extLst>
              <a:ext uri="{FF2B5EF4-FFF2-40B4-BE49-F238E27FC236}">
                <a16:creationId xmlns:a16="http://schemas.microsoft.com/office/drawing/2014/main" id="{00000000-0008-0000-0200-00004EF1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71</xdr:row>
      <xdr:rowOff>0</xdr:rowOff>
    </xdr:from>
    <xdr:to>
      <xdr:col>107</xdr:col>
      <xdr:colOff>9525</xdr:colOff>
      <xdr:row>72</xdr:row>
      <xdr:rowOff>0</xdr:rowOff>
    </xdr:to>
    <xdr:grpSp>
      <xdr:nvGrpSpPr>
        <xdr:cNvPr id="192772" name="Group 142">
          <a:extLst>
            <a:ext uri="{FF2B5EF4-FFF2-40B4-BE49-F238E27FC236}">
              <a16:creationId xmlns:a16="http://schemas.microsoft.com/office/drawing/2014/main" id="{00000000-0008-0000-0200-000004F10200}"/>
            </a:ext>
          </a:extLst>
        </xdr:cNvPr>
        <xdr:cNvGrpSpPr>
          <a:grpSpLocks noChangeAspect="1"/>
        </xdr:cNvGrpSpPr>
      </xdr:nvGrpSpPr>
      <xdr:grpSpPr bwMode="auto">
        <a:xfrm>
          <a:off x="5916706" y="3978088"/>
          <a:ext cx="1286995" cy="56030"/>
          <a:chOff x="553" y="314"/>
          <a:chExt cx="115" cy="9"/>
        </a:xfrm>
      </xdr:grpSpPr>
      <xdr:sp macro="" textlink="">
        <xdr:nvSpPr>
          <xdr:cNvPr id="192829" name="Line 143">
            <a:extLst>
              <a:ext uri="{FF2B5EF4-FFF2-40B4-BE49-F238E27FC236}">
                <a16:creationId xmlns:a16="http://schemas.microsoft.com/office/drawing/2014/main" id="{00000000-0008-0000-0200-00003DF1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30" name="Line 144">
            <a:extLst>
              <a:ext uri="{FF2B5EF4-FFF2-40B4-BE49-F238E27FC236}">
                <a16:creationId xmlns:a16="http://schemas.microsoft.com/office/drawing/2014/main" id="{00000000-0008-0000-0200-00003EF1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31" name="Line 145">
            <a:extLst>
              <a:ext uri="{FF2B5EF4-FFF2-40B4-BE49-F238E27FC236}">
                <a16:creationId xmlns:a16="http://schemas.microsoft.com/office/drawing/2014/main" id="{00000000-0008-0000-0200-00003FF1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32" name="Line 146">
            <a:extLst>
              <a:ext uri="{FF2B5EF4-FFF2-40B4-BE49-F238E27FC236}">
                <a16:creationId xmlns:a16="http://schemas.microsoft.com/office/drawing/2014/main" id="{00000000-0008-0000-0200-000040F1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33" name="Line 147">
            <a:extLst>
              <a:ext uri="{FF2B5EF4-FFF2-40B4-BE49-F238E27FC236}">
                <a16:creationId xmlns:a16="http://schemas.microsoft.com/office/drawing/2014/main" id="{00000000-0008-0000-0200-000041F1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34" name="Line 148">
            <a:extLst>
              <a:ext uri="{FF2B5EF4-FFF2-40B4-BE49-F238E27FC236}">
                <a16:creationId xmlns:a16="http://schemas.microsoft.com/office/drawing/2014/main" id="{00000000-0008-0000-0200-000042F1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35" name="Line 149">
            <a:extLst>
              <a:ext uri="{FF2B5EF4-FFF2-40B4-BE49-F238E27FC236}">
                <a16:creationId xmlns:a16="http://schemas.microsoft.com/office/drawing/2014/main" id="{00000000-0008-0000-0200-000043F1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36" name="Line 150">
            <a:extLst>
              <a:ext uri="{FF2B5EF4-FFF2-40B4-BE49-F238E27FC236}">
                <a16:creationId xmlns:a16="http://schemas.microsoft.com/office/drawing/2014/main" id="{00000000-0008-0000-0200-000044F1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37" name="Line 151">
            <a:extLst>
              <a:ext uri="{FF2B5EF4-FFF2-40B4-BE49-F238E27FC236}">
                <a16:creationId xmlns:a16="http://schemas.microsoft.com/office/drawing/2014/main" id="{00000000-0008-0000-0200-000045F1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75</xdr:row>
      <xdr:rowOff>0</xdr:rowOff>
    </xdr:from>
    <xdr:to>
      <xdr:col>107</xdr:col>
      <xdr:colOff>9525</xdr:colOff>
      <xdr:row>76</xdr:row>
      <xdr:rowOff>0</xdr:rowOff>
    </xdr:to>
    <xdr:grpSp>
      <xdr:nvGrpSpPr>
        <xdr:cNvPr id="192773" name="Group 142">
          <a:extLst>
            <a:ext uri="{FF2B5EF4-FFF2-40B4-BE49-F238E27FC236}">
              <a16:creationId xmlns:a16="http://schemas.microsoft.com/office/drawing/2014/main" id="{00000000-0008-0000-0200-000005F10200}"/>
            </a:ext>
          </a:extLst>
        </xdr:cNvPr>
        <xdr:cNvGrpSpPr>
          <a:grpSpLocks noChangeAspect="1"/>
        </xdr:cNvGrpSpPr>
      </xdr:nvGrpSpPr>
      <xdr:grpSpPr bwMode="auto">
        <a:xfrm>
          <a:off x="5916706" y="4202206"/>
          <a:ext cx="1286995" cy="56029"/>
          <a:chOff x="553" y="314"/>
          <a:chExt cx="115" cy="9"/>
        </a:xfrm>
      </xdr:grpSpPr>
      <xdr:sp macro="" textlink="">
        <xdr:nvSpPr>
          <xdr:cNvPr id="192820" name="Line 143">
            <a:extLst>
              <a:ext uri="{FF2B5EF4-FFF2-40B4-BE49-F238E27FC236}">
                <a16:creationId xmlns:a16="http://schemas.microsoft.com/office/drawing/2014/main" id="{00000000-0008-0000-0200-000034F1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21" name="Line 144">
            <a:extLst>
              <a:ext uri="{FF2B5EF4-FFF2-40B4-BE49-F238E27FC236}">
                <a16:creationId xmlns:a16="http://schemas.microsoft.com/office/drawing/2014/main" id="{00000000-0008-0000-0200-000035F1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22" name="Line 145">
            <a:extLst>
              <a:ext uri="{FF2B5EF4-FFF2-40B4-BE49-F238E27FC236}">
                <a16:creationId xmlns:a16="http://schemas.microsoft.com/office/drawing/2014/main" id="{00000000-0008-0000-0200-000036F1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23" name="Line 146">
            <a:extLst>
              <a:ext uri="{FF2B5EF4-FFF2-40B4-BE49-F238E27FC236}">
                <a16:creationId xmlns:a16="http://schemas.microsoft.com/office/drawing/2014/main" id="{00000000-0008-0000-0200-000037F1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24" name="Line 147">
            <a:extLst>
              <a:ext uri="{FF2B5EF4-FFF2-40B4-BE49-F238E27FC236}">
                <a16:creationId xmlns:a16="http://schemas.microsoft.com/office/drawing/2014/main" id="{00000000-0008-0000-0200-000038F1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25" name="Line 148">
            <a:extLst>
              <a:ext uri="{FF2B5EF4-FFF2-40B4-BE49-F238E27FC236}">
                <a16:creationId xmlns:a16="http://schemas.microsoft.com/office/drawing/2014/main" id="{00000000-0008-0000-0200-000039F1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26" name="Line 149">
            <a:extLst>
              <a:ext uri="{FF2B5EF4-FFF2-40B4-BE49-F238E27FC236}">
                <a16:creationId xmlns:a16="http://schemas.microsoft.com/office/drawing/2014/main" id="{00000000-0008-0000-0200-00003AF1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27" name="Line 150">
            <a:extLst>
              <a:ext uri="{FF2B5EF4-FFF2-40B4-BE49-F238E27FC236}">
                <a16:creationId xmlns:a16="http://schemas.microsoft.com/office/drawing/2014/main" id="{00000000-0008-0000-0200-00003BF1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28" name="Line 151">
            <a:extLst>
              <a:ext uri="{FF2B5EF4-FFF2-40B4-BE49-F238E27FC236}">
                <a16:creationId xmlns:a16="http://schemas.microsoft.com/office/drawing/2014/main" id="{00000000-0008-0000-0200-00003CF1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88</xdr:col>
      <xdr:colOff>0</xdr:colOff>
      <xdr:row>79</xdr:row>
      <xdr:rowOff>0</xdr:rowOff>
    </xdr:from>
    <xdr:to>
      <xdr:col>107</xdr:col>
      <xdr:colOff>9525</xdr:colOff>
      <xdr:row>80</xdr:row>
      <xdr:rowOff>0</xdr:rowOff>
    </xdr:to>
    <xdr:grpSp>
      <xdr:nvGrpSpPr>
        <xdr:cNvPr id="192774" name="Group 142">
          <a:extLst>
            <a:ext uri="{FF2B5EF4-FFF2-40B4-BE49-F238E27FC236}">
              <a16:creationId xmlns:a16="http://schemas.microsoft.com/office/drawing/2014/main" id="{00000000-0008-0000-0200-000006F10200}"/>
            </a:ext>
          </a:extLst>
        </xdr:cNvPr>
        <xdr:cNvGrpSpPr>
          <a:grpSpLocks noChangeAspect="1"/>
        </xdr:cNvGrpSpPr>
      </xdr:nvGrpSpPr>
      <xdr:grpSpPr bwMode="auto">
        <a:xfrm>
          <a:off x="5916706" y="4426324"/>
          <a:ext cx="1286995" cy="56029"/>
          <a:chOff x="553" y="314"/>
          <a:chExt cx="115" cy="9"/>
        </a:xfrm>
      </xdr:grpSpPr>
      <xdr:sp macro="" textlink="">
        <xdr:nvSpPr>
          <xdr:cNvPr id="192811" name="Line 143">
            <a:extLst>
              <a:ext uri="{FF2B5EF4-FFF2-40B4-BE49-F238E27FC236}">
                <a16:creationId xmlns:a16="http://schemas.microsoft.com/office/drawing/2014/main" id="{00000000-0008-0000-0200-00002BF1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12" name="Line 144">
            <a:extLst>
              <a:ext uri="{FF2B5EF4-FFF2-40B4-BE49-F238E27FC236}">
                <a16:creationId xmlns:a16="http://schemas.microsoft.com/office/drawing/2014/main" id="{00000000-0008-0000-0200-00002CF1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13" name="Line 145">
            <a:extLst>
              <a:ext uri="{FF2B5EF4-FFF2-40B4-BE49-F238E27FC236}">
                <a16:creationId xmlns:a16="http://schemas.microsoft.com/office/drawing/2014/main" id="{00000000-0008-0000-0200-00002DF1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14" name="Line 146">
            <a:extLst>
              <a:ext uri="{FF2B5EF4-FFF2-40B4-BE49-F238E27FC236}">
                <a16:creationId xmlns:a16="http://schemas.microsoft.com/office/drawing/2014/main" id="{00000000-0008-0000-0200-00002EF1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15" name="Line 147">
            <a:extLst>
              <a:ext uri="{FF2B5EF4-FFF2-40B4-BE49-F238E27FC236}">
                <a16:creationId xmlns:a16="http://schemas.microsoft.com/office/drawing/2014/main" id="{00000000-0008-0000-0200-00002FF1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16" name="Line 148">
            <a:extLst>
              <a:ext uri="{FF2B5EF4-FFF2-40B4-BE49-F238E27FC236}">
                <a16:creationId xmlns:a16="http://schemas.microsoft.com/office/drawing/2014/main" id="{00000000-0008-0000-0200-000030F1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17" name="Line 149">
            <a:extLst>
              <a:ext uri="{FF2B5EF4-FFF2-40B4-BE49-F238E27FC236}">
                <a16:creationId xmlns:a16="http://schemas.microsoft.com/office/drawing/2014/main" id="{00000000-0008-0000-0200-000031F1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18" name="Line 150">
            <a:extLst>
              <a:ext uri="{FF2B5EF4-FFF2-40B4-BE49-F238E27FC236}">
                <a16:creationId xmlns:a16="http://schemas.microsoft.com/office/drawing/2014/main" id="{00000000-0008-0000-0200-000032F1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19" name="Line 151">
            <a:extLst>
              <a:ext uri="{FF2B5EF4-FFF2-40B4-BE49-F238E27FC236}">
                <a16:creationId xmlns:a16="http://schemas.microsoft.com/office/drawing/2014/main" id="{00000000-0008-0000-0200-000033F1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104</xdr:col>
      <xdr:colOff>38100</xdr:colOff>
      <xdr:row>96</xdr:row>
      <xdr:rowOff>9525</xdr:rowOff>
    </xdr:from>
    <xdr:to>
      <xdr:col>122</xdr:col>
      <xdr:colOff>19050</xdr:colOff>
      <xdr:row>97</xdr:row>
      <xdr:rowOff>9525</xdr:rowOff>
    </xdr:to>
    <xdr:grpSp>
      <xdr:nvGrpSpPr>
        <xdr:cNvPr id="192775" name="Group 142">
          <a:extLst>
            <a:ext uri="{FF2B5EF4-FFF2-40B4-BE49-F238E27FC236}">
              <a16:creationId xmlns:a16="http://schemas.microsoft.com/office/drawing/2014/main" id="{00000000-0008-0000-0200-000007F10200}"/>
            </a:ext>
          </a:extLst>
        </xdr:cNvPr>
        <xdr:cNvGrpSpPr>
          <a:grpSpLocks noChangeAspect="1"/>
        </xdr:cNvGrpSpPr>
      </xdr:nvGrpSpPr>
      <xdr:grpSpPr bwMode="auto">
        <a:xfrm>
          <a:off x="7030571" y="5388349"/>
          <a:ext cx="1191185" cy="56029"/>
          <a:chOff x="553" y="314"/>
          <a:chExt cx="115" cy="9"/>
        </a:xfrm>
      </xdr:grpSpPr>
      <xdr:sp macro="" textlink="">
        <xdr:nvSpPr>
          <xdr:cNvPr id="192802" name="Line 143">
            <a:extLst>
              <a:ext uri="{FF2B5EF4-FFF2-40B4-BE49-F238E27FC236}">
                <a16:creationId xmlns:a16="http://schemas.microsoft.com/office/drawing/2014/main" id="{00000000-0008-0000-0200-000022F1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03" name="Line 144">
            <a:extLst>
              <a:ext uri="{FF2B5EF4-FFF2-40B4-BE49-F238E27FC236}">
                <a16:creationId xmlns:a16="http://schemas.microsoft.com/office/drawing/2014/main" id="{00000000-0008-0000-0200-000023F1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04" name="Line 145">
            <a:extLst>
              <a:ext uri="{FF2B5EF4-FFF2-40B4-BE49-F238E27FC236}">
                <a16:creationId xmlns:a16="http://schemas.microsoft.com/office/drawing/2014/main" id="{00000000-0008-0000-0200-000024F1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05" name="Line 146">
            <a:extLst>
              <a:ext uri="{FF2B5EF4-FFF2-40B4-BE49-F238E27FC236}">
                <a16:creationId xmlns:a16="http://schemas.microsoft.com/office/drawing/2014/main" id="{00000000-0008-0000-0200-000025F1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06" name="Line 147">
            <a:extLst>
              <a:ext uri="{FF2B5EF4-FFF2-40B4-BE49-F238E27FC236}">
                <a16:creationId xmlns:a16="http://schemas.microsoft.com/office/drawing/2014/main" id="{00000000-0008-0000-0200-000026F1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07" name="Line 148">
            <a:extLst>
              <a:ext uri="{FF2B5EF4-FFF2-40B4-BE49-F238E27FC236}">
                <a16:creationId xmlns:a16="http://schemas.microsoft.com/office/drawing/2014/main" id="{00000000-0008-0000-0200-000027F1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08" name="Line 149">
            <a:extLst>
              <a:ext uri="{FF2B5EF4-FFF2-40B4-BE49-F238E27FC236}">
                <a16:creationId xmlns:a16="http://schemas.microsoft.com/office/drawing/2014/main" id="{00000000-0008-0000-0200-000028F1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09" name="Line 150">
            <a:extLst>
              <a:ext uri="{FF2B5EF4-FFF2-40B4-BE49-F238E27FC236}">
                <a16:creationId xmlns:a16="http://schemas.microsoft.com/office/drawing/2014/main" id="{00000000-0008-0000-0200-000029F1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10" name="Line 151">
            <a:extLst>
              <a:ext uri="{FF2B5EF4-FFF2-40B4-BE49-F238E27FC236}">
                <a16:creationId xmlns:a16="http://schemas.microsoft.com/office/drawing/2014/main" id="{00000000-0008-0000-0200-00002AF1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104</xdr:col>
      <xdr:colOff>38100</xdr:colOff>
      <xdr:row>100</xdr:row>
      <xdr:rowOff>9525</xdr:rowOff>
    </xdr:from>
    <xdr:to>
      <xdr:col>122</xdr:col>
      <xdr:colOff>19050</xdr:colOff>
      <xdr:row>101</xdr:row>
      <xdr:rowOff>9525</xdr:rowOff>
    </xdr:to>
    <xdr:grpSp>
      <xdr:nvGrpSpPr>
        <xdr:cNvPr id="192776" name="Group 142">
          <a:extLst>
            <a:ext uri="{FF2B5EF4-FFF2-40B4-BE49-F238E27FC236}">
              <a16:creationId xmlns:a16="http://schemas.microsoft.com/office/drawing/2014/main" id="{00000000-0008-0000-0200-000008F10200}"/>
            </a:ext>
          </a:extLst>
        </xdr:cNvPr>
        <xdr:cNvGrpSpPr>
          <a:grpSpLocks noChangeAspect="1"/>
        </xdr:cNvGrpSpPr>
      </xdr:nvGrpSpPr>
      <xdr:grpSpPr bwMode="auto">
        <a:xfrm>
          <a:off x="7030571" y="5612466"/>
          <a:ext cx="1191185" cy="56030"/>
          <a:chOff x="553" y="314"/>
          <a:chExt cx="115" cy="9"/>
        </a:xfrm>
      </xdr:grpSpPr>
      <xdr:sp macro="" textlink="">
        <xdr:nvSpPr>
          <xdr:cNvPr id="192793" name="Line 143">
            <a:extLst>
              <a:ext uri="{FF2B5EF4-FFF2-40B4-BE49-F238E27FC236}">
                <a16:creationId xmlns:a16="http://schemas.microsoft.com/office/drawing/2014/main" id="{00000000-0008-0000-0200-000019F1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794" name="Line 144">
            <a:extLst>
              <a:ext uri="{FF2B5EF4-FFF2-40B4-BE49-F238E27FC236}">
                <a16:creationId xmlns:a16="http://schemas.microsoft.com/office/drawing/2014/main" id="{00000000-0008-0000-0200-00001AF1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795" name="Line 145">
            <a:extLst>
              <a:ext uri="{FF2B5EF4-FFF2-40B4-BE49-F238E27FC236}">
                <a16:creationId xmlns:a16="http://schemas.microsoft.com/office/drawing/2014/main" id="{00000000-0008-0000-0200-00001BF1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796" name="Line 146">
            <a:extLst>
              <a:ext uri="{FF2B5EF4-FFF2-40B4-BE49-F238E27FC236}">
                <a16:creationId xmlns:a16="http://schemas.microsoft.com/office/drawing/2014/main" id="{00000000-0008-0000-0200-00001CF1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797" name="Line 147">
            <a:extLst>
              <a:ext uri="{FF2B5EF4-FFF2-40B4-BE49-F238E27FC236}">
                <a16:creationId xmlns:a16="http://schemas.microsoft.com/office/drawing/2014/main" id="{00000000-0008-0000-0200-00001DF1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798" name="Line 148">
            <a:extLst>
              <a:ext uri="{FF2B5EF4-FFF2-40B4-BE49-F238E27FC236}">
                <a16:creationId xmlns:a16="http://schemas.microsoft.com/office/drawing/2014/main" id="{00000000-0008-0000-0200-00001EF1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799" name="Line 149">
            <a:extLst>
              <a:ext uri="{FF2B5EF4-FFF2-40B4-BE49-F238E27FC236}">
                <a16:creationId xmlns:a16="http://schemas.microsoft.com/office/drawing/2014/main" id="{00000000-0008-0000-0200-00001FF1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00" name="Line 150">
            <a:extLst>
              <a:ext uri="{FF2B5EF4-FFF2-40B4-BE49-F238E27FC236}">
                <a16:creationId xmlns:a16="http://schemas.microsoft.com/office/drawing/2014/main" id="{00000000-0008-0000-0200-000020F1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01" name="Line 151">
            <a:extLst>
              <a:ext uri="{FF2B5EF4-FFF2-40B4-BE49-F238E27FC236}">
                <a16:creationId xmlns:a16="http://schemas.microsoft.com/office/drawing/2014/main" id="{00000000-0008-0000-0200-000021F1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104</xdr:col>
      <xdr:colOff>38100</xdr:colOff>
      <xdr:row>104</xdr:row>
      <xdr:rowOff>9525</xdr:rowOff>
    </xdr:from>
    <xdr:to>
      <xdr:col>122</xdr:col>
      <xdr:colOff>19050</xdr:colOff>
      <xdr:row>105</xdr:row>
      <xdr:rowOff>9525</xdr:rowOff>
    </xdr:to>
    <xdr:grpSp>
      <xdr:nvGrpSpPr>
        <xdr:cNvPr id="192777" name="Group 142">
          <a:extLst>
            <a:ext uri="{FF2B5EF4-FFF2-40B4-BE49-F238E27FC236}">
              <a16:creationId xmlns:a16="http://schemas.microsoft.com/office/drawing/2014/main" id="{00000000-0008-0000-0200-000009F10200}"/>
            </a:ext>
          </a:extLst>
        </xdr:cNvPr>
        <xdr:cNvGrpSpPr>
          <a:grpSpLocks noChangeAspect="1"/>
        </xdr:cNvGrpSpPr>
      </xdr:nvGrpSpPr>
      <xdr:grpSpPr bwMode="auto">
        <a:xfrm>
          <a:off x="7030571" y="5836584"/>
          <a:ext cx="1191185" cy="56029"/>
          <a:chOff x="553" y="314"/>
          <a:chExt cx="115" cy="9"/>
        </a:xfrm>
      </xdr:grpSpPr>
      <xdr:sp macro="" textlink="">
        <xdr:nvSpPr>
          <xdr:cNvPr id="192784" name="Line 143">
            <a:extLst>
              <a:ext uri="{FF2B5EF4-FFF2-40B4-BE49-F238E27FC236}">
                <a16:creationId xmlns:a16="http://schemas.microsoft.com/office/drawing/2014/main" id="{00000000-0008-0000-0200-000010F102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785" name="Line 144">
            <a:extLst>
              <a:ext uri="{FF2B5EF4-FFF2-40B4-BE49-F238E27FC236}">
                <a16:creationId xmlns:a16="http://schemas.microsoft.com/office/drawing/2014/main" id="{00000000-0008-0000-0200-000011F102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786" name="Line 145">
            <a:extLst>
              <a:ext uri="{FF2B5EF4-FFF2-40B4-BE49-F238E27FC236}">
                <a16:creationId xmlns:a16="http://schemas.microsoft.com/office/drawing/2014/main" id="{00000000-0008-0000-0200-000012F102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787" name="Line 146">
            <a:extLst>
              <a:ext uri="{FF2B5EF4-FFF2-40B4-BE49-F238E27FC236}">
                <a16:creationId xmlns:a16="http://schemas.microsoft.com/office/drawing/2014/main" id="{00000000-0008-0000-0200-000013F102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788" name="Line 147">
            <a:extLst>
              <a:ext uri="{FF2B5EF4-FFF2-40B4-BE49-F238E27FC236}">
                <a16:creationId xmlns:a16="http://schemas.microsoft.com/office/drawing/2014/main" id="{00000000-0008-0000-0200-000014F102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789" name="Line 148">
            <a:extLst>
              <a:ext uri="{FF2B5EF4-FFF2-40B4-BE49-F238E27FC236}">
                <a16:creationId xmlns:a16="http://schemas.microsoft.com/office/drawing/2014/main" id="{00000000-0008-0000-0200-000015F102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790" name="Line 149">
            <a:extLst>
              <a:ext uri="{FF2B5EF4-FFF2-40B4-BE49-F238E27FC236}">
                <a16:creationId xmlns:a16="http://schemas.microsoft.com/office/drawing/2014/main" id="{00000000-0008-0000-0200-000016F102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791" name="Line 150">
            <a:extLst>
              <a:ext uri="{FF2B5EF4-FFF2-40B4-BE49-F238E27FC236}">
                <a16:creationId xmlns:a16="http://schemas.microsoft.com/office/drawing/2014/main" id="{00000000-0008-0000-0200-000017F102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792" name="Line 151">
            <a:extLst>
              <a:ext uri="{FF2B5EF4-FFF2-40B4-BE49-F238E27FC236}">
                <a16:creationId xmlns:a16="http://schemas.microsoft.com/office/drawing/2014/main" id="{00000000-0008-0000-0200-000018F102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15</xdr:col>
      <xdr:colOff>1680</xdr:colOff>
      <xdr:row>112</xdr:row>
      <xdr:rowOff>162249</xdr:rowOff>
    </xdr:from>
    <xdr:ext cx="5856195" cy="761676"/>
    <xdr:sp macro="" textlink="">
      <xdr:nvSpPr>
        <xdr:cNvPr id="317" name="正方形/長方形 316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/>
      </xdr:nvSpPr>
      <xdr:spPr bwMode="auto">
        <a:xfrm>
          <a:off x="1001805" y="7467924"/>
          <a:ext cx="5856195" cy="7616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>
          <a:noAutofit/>
        </a:bodyPr>
        <a:lstStyle/>
        <a:p>
          <a:pPr algn="l"/>
          <a:r>
            <a:rPr kumimoji="1" lang="en-US" altLang="ja-JP" sz="1400"/>
            <a:t>1</a:t>
          </a:r>
          <a:r>
            <a:rPr kumimoji="1" lang="ja-JP" altLang="en-US" sz="1400"/>
            <a:t>枚の請求書で明細欄が不足する場合は、本記入例のとおり、数量を「</a:t>
          </a:r>
          <a:r>
            <a:rPr kumimoji="1" lang="en-US" altLang="ja-JP" sz="1400"/>
            <a:t>1</a:t>
          </a:r>
          <a:r>
            <a:rPr kumimoji="1" lang="ja-JP" altLang="en-US" sz="1400"/>
            <a:t>」とし、</a:t>
          </a:r>
          <a:endParaRPr kumimoji="1" lang="en-US" altLang="ja-JP" sz="1400"/>
        </a:p>
        <a:p>
          <a:pPr algn="l"/>
          <a:r>
            <a:rPr kumimoji="1" lang="ja-JP" altLang="en-US" sz="1400"/>
            <a:t>単価欄に合計金額（税抜き）を消費税率毎に入力。</a:t>
          </a:r>
        </a:p>
        <a:p>
          <a:pPr algn="l"/>
          <a:r>
            <a:rPr kumimoji="1" lang="ja-JP" altLang="en-US" sz="1400"/>
            <a:t>別紙として添付する明細は記載項目を網羅した任意の様式可。</a:t>
          </a:r>
        </a:p>
        <a:p>
          <a:pPr algn="l"/>
          <a:endParaRPr kumimoji="1" lang="en-US" altLang="ja-JP" sz="1400"/>
        </a:p>
      </xdr:txBody>
    </xdr:sp>
    <xdr:clientData/>
  </xdr:oneCellAnchor>
  <xdr:twoCellAnchor>
    <xdr:from>
      <xdr:col>26</xdr:col>
      <xdr:colOff>66675</xdr:colOff>
      <xdr:row>102</xdr:row>
      <xdr:rowOff>0</xdr:rowOff>
    </xdr:from>
    <xdr:to>
      <xdr:col>26</xdr:col>
      <xdr:colOff>66675</xdr:colOff>
      <xdr:row>107</xdr:row>
      <xdr:rowOff>9525</xdr:rowOff>
    </xdr:to>
    <xdr:sp macro="" textlink="">
      <xdr:nvSpPr>
        <xdr:cNvPr id="192779" name="Line 4887">
          <a:extLst>
            <a:ext uri="{FF2B5EF4-FFF2-40B4-BE49-F238E27FC236}">
              <a16:creationId xmlns:a16="http://schemas.microsoft.com/office/drawing/2014/main" id="{00000000-0008-0000-0200-00000BF10200}"/>
            </a:ext>
          </a:extLst>
        </xdr:cNvPr>
        <xdr:cNvSpPr>
          <a:spLocks noChangeShapeType="1"/>
        </xdr:cNvSpPr>
      </xdr:nvSpPr>
      <xdr:spPr bwMode="auto">
        <a:xfrm flipV="1">
          <a:off x="1800225" y="5829300"/>
          <a:ext cx="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102</xdr:row>
      <xdr:rowOff>0</xdr:rowOff>
    </xdr:from>
    <xdr:to>
      <xdr:col>34</xdr:col>
      <xdr:colOff>9525</xdr:colOff>
      <xdr:row>107</xdr:row>
      <xdr:rowOff>9525</xdr:rowOff>
    </xdr:to>
    <xdr:sp macro="" textlink="">
      <xdr:nvSpPr>
        <xdr:cNvPr id="192780" name="Line 4887">
          <a:extLst>
            <a:ext uri="{FF2B5EF4-FFF2-40B4-BE49-F238E27FC236}">
              <a16:creationId xmlns:a16="http://schemas.microsoft.com/office/drawing/2014/main" id="{00000000-0008-0000-0200-00000CF10200}"/>
            </a:ext>
          </a:extLst>
        </xdr:cNvPr>
        <xdr:cNvSpPr>
          <a:spLocks noChangeShapeType="1"/>
        </xdr:cNvSpPr>
      </xdr:nvSpPr>
      <xdr:spPr bwMode="auto">
        <a:xfrm flipV="1">
          <a:off x="2276475" y="5829300"/>
          <a:ext cx="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38100</xdr:colOff>
      <xdr:row>102</xdr:row>
      <xdr:rowOff>0</xdr:rowOff>
    </xdr:from>
    <xdr:to>
      <xdr:col>30</xdr:col>
      <xdr:colOff>38100</xdr:colOff>
      <xdr:row>107</xdr:row>
      <xdr:rowOff>9525</xdr:rowOff>
    </xdr:to>
    <xdr:sp macro="" textlink="">
      <xdr:nvSpPr>
        <xdr:cNvPr id="192781" name="Line 4887">
          <a:extLst>
            <a:ext uri="{FF2B5EF4-FFF2-40B4-BE49-F238E27FC236}">
              <a16:creationId xmlns:a16="http://schemas.microsoft.com/office/drawing/2014/main" id="{00000000-0008-0000-0200-00000DF10200}"/>
            </a:ext>
          </a:extLst>
        </xdr:cNvPr>
        <xdr:cNvSpPr>
          <a:spLocks noChangeShapeType="1"/>
        </xdr:cNvSpPr>
      </xdr:nvSpPr>
      <xdr:spPr bwMode="auto">
        <a:xfrm flipV="1">
          <a:off x="2038350" y="5829300"/>
          <a:ext cx="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19050</xdr:colOff>
      <xdr:row>32</xdr:row>
      <xdr:rowOff>28575</xdr:rowOff>
    </xdr:from>
    <xdr:to>
      <xdr:col>51</xdr:col>
      <xdr:colOff>48745</xdr:colOff>
      <xdr:row>37</xdr:row>
      <xdr:rowOff>52107</xdr:rowOff>
    </xdr:to>
    <xdr:sp macro="" textlink="">
      <xdr:nvSpPr>
        <xdr:cNvPr id="323" name="AutoShape 4276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>
          <a:spLocks noChangeArrowheads="1"/>
        </xdr:cNvSpPr>
      </xdr:nvSpPr>
      <xdr:spPr bwMode="auto">
        <a:xfrm>
          <a:off x="1152525" y="1857375"/>
          <a:ext cx="2296645" cy="30928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ctr" anchorCtr="1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佐藤工業使用欄</a:t>
          </a:r>
        </a:p>
      </xdr:txBody>
    </xdr:sp>
    <xdr:clientData/>
  </xdr:twoCellAnchor>
  <xdr:twoCellAnchor>
    <xdr:from>
      <xdr:col>74</xdr:col>
      <xdr:colOff>28575</xdr:colOff>
      <xdr:row>43</xdr:row>
      <xdr:rowOff>38100</xdr:rowOff>
    </xdr:from>
    <xdr:to>
      <xdr:col>108</xdr:col>
      <xdr:colOff>58270</xdr:colOff>
      <xdr:row>49</xdr:row>
      <xdr:rowOff>4482</xdr:rowOff>
    </xdr:to>
    <xdr:sp macro="" textlink="">
      <xdr:nvSpPr>
        <xdr:cNvPr id="324" name="AutoShape 4276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>
          <a:spLocks noChangeArrowheads="1"/>
        </xdr:cNvSpPr>
      </xdr:nvSpPr>
      <xdr:spPr bwMode="auto">
        <a:xfrm>
          <a:off x="4962525" y="2495550"/>
          <a:ext cx="2296645" cy="30928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ctr" anchorCtr="1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佐藤工業使用欄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V3136"/>
  <sheetViews>
    <sheetView showGridLines="0" tabSelected="1" zoomScale="115" zoomScaleNormal="115" workbookViewId="0">
      <selection activeCell="J109" sqref="J109:AO109"/>
    </sheetView>
  </sheetViews>
  <sheetFormatPr defaultRowHeight="12"/>
  <cols>
    <col min="1" max="124" width="0.875" style="1" customWidth="1"/>
    <col min="125" max="125" width="3.25" style="1" customWidth="1"/>
    <col min="126" max="126" width="6" style="1" customWidth="1"/>
    <col min="127" max="16384" width="9" style="1"/>
  </cols>
  <sheetData>
    <row r="1" spans="1:124" ht="5.0999999999999996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91" t="s">
        <v>23</v>
      </c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2"/>
      <c r="BG1" s="2"/>
      <c r="BH1" s="2"/>
      <c r="BI1" s="2"/>
      <c r="BJ1" s="2"/>
      <c r="BK1" s="2"/>
      <c r="BL1" s="170" t="s">
        <v>19</v>
      </c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2"/>
      <c r="CE1" s="172"/>
      <c r="CF1" s="172"/>
      <c r="CG1" s="172"/>
      <c r="CH1" s="172"/>
      <c r="CI1" s="170" t="s">
        <v>21</v>
      </c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2"/>
      <c r="CZ1" s="2"/>
      <c r="DA1" s="2"/>
      <c r="DB1" s="2"/>
      <c r="DC1" s="167" t="s">
        <v>20</v>
      </c>
      <c r="DD1" s="175"/>
      <c r="DE1" s="175"/>
      <c r="DF1" s="175"/>
      <c r="DG1" s="175"/>
      <c r="DH1" s="175"/>
      <c r="DI1" s="175"/>
      <c r="DJ1" s="175"/>
      <c r="DK1" s="175"/>
      <c r="DL1" s="167"/>
      <c r="DM1" s="167"/>
      <c r="DN1" s="167"/>
      <c r="DO1" s="167"/>
      <c r="DP1" s="167"/>
      <c r="DQ1" s="167"/>
      <c r="DR1" s="167"/>
      <c r="DS1" s="167"/>
      <c r="DT1" s="167"/>
    </row>
    <row r="2" spans="1:124" ht="5.099999999999999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2"/>
      <c r="BG2" s="2"/>
      <c r="BH2" s="2"/>
      <c r="BI2" s="2"/>
      <c r="BJ2" s="2"/>
      <c r="BK2" s="2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2"/>
      <c r="CE2" s="172"/>
      <c r="CF2" s="172"/>
      <c r="CG2" s="172"/>
      <c r="CH2" s="172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2"/>
      <c r="CZ2" s="2"/>
      <c r="DA2" s="2"/>
      <c r="DB2" s="2"/>
      <c r="DC2" s="176"/>
      <c r="DD2" s="176"/>
      <c r="DE2" s="176"/>
      <c r="DF2" s="176"/>
      <c r="DG2" s="176"/>
      <c r="DH2" s="176"/>
      <c r="DI2" s="176"/>
      <c r="DJ2" s="176"/>
      <c r="DK2" s="176"/>
      <c r="DL2" s="168"/>
      <c r="DM2" s="168"/>
      <c r="DN2" s="168"/>
      <c r="DO2" s="168"/>
      <c r="DP2" s="168"/>
      <c r="DQ2" s="168"/>
      <c r="DR2" s="168"/>
      <c r="DS2" s="168"/>
      <c r="DT2" s="168"/>
    </row>
    <row r="3" spans="1:124" ht="5.099999999999999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2"/>
      <c r="BG3" s="2"/>
      <c r="BH3" s="2"/>
      <c r="BI3" s="2"/>
      <c r="BJ3" s="2"/>
      <c r="BK3" s="2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2"/>
      <c r="CE3" s="172"/>
      <c r="CF3" s="172"/>
      <c r="CG3" s="172"/>
      <c r="CH3" s="172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2"/>
      <c r="CZ3" s="2"/>
      <c r="DA3" s="2"/>
      <c r="DB3" s="2"/>
      <c r="DC3" s="176"/>
      <c r="DD3" s="176"/>
      <c r="DE3" s="176"/>
      <c r="DF3" s="176"/>
      <c r="DG3" s="176"/>
      <c r="DH3" s="176"/>
      <c r="DI3" s="176"/>
      <c r="DJ3" s="176"/>
      <c r="DK3" s="176"/>
      <c r="DL3" s="168"/>
      <c r="DM3" s="168"/>
      <c r="DN3" s="168"/>
      <c r="DO3" s="168"/>
      <c r="DP3" s="168"/>
      <c r="DQ3" s="168"/>
      <c r="DR3" s="168"/>
      <c r="DS3" s="168"/>
      <c r="DT3" s="168"/>
    </row>
    <row r="4" spans="1:124" ht="5.099999999999999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2"/>
      <c r="BG4" s="2"/>
      <c r="BH4" s="2"/>
      <c r="BI4" s="2"/>
      <c r="BJ4" s="2"/>
      <c r="BK4" s="2"/>
      <c r="BL4" s="173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74"/>
      <c r="CZ4" s="2"/>
      <c r="DA4" s="2"/>
      <c r="DB4" s="2"/>
      <c r="DC4" s="176"/>
      <c r="DD4" s="176"/>
      <c r="DE4" s="176"/>
      <c r="DF4" s="176"/>
      <c r="DG4" s="176"/>
      <c r="DH4" s="176"/>
      <c r="DI4" s="176"/>
      <c r="DJ4" s="176"/>
      <c r="DK4" s="176"/>
      <c r="DL4" s="168"/>
      <c r="DM4" s="168"/>
      <c r="DN4" s="168"/>
      <c r="DO4" s="168"/>
      <c r="DP4" s="168"/>
      <c r="DQ4" s="168"/>
      <c r="DR4" s="168"/>
      <c r="DS4" s="168"/>
      <c r="DT4" s="168"/>
    </row>
    <row r="5" spans="1:124" ht="5.099999999999999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2"/>
      <c r="BG5" s="2"/>
      <c r="BH5" s="2"/>
      <c r="BI5" s="2"/>
      <c r="BJ5" s="2"/>
      <c r="BK5" s="2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74"/>
      <c r="CZ5" s="2"/>
      <c r="DA5" s="2"/>
      <c r="DB5" s="2"/>
      <c r="DC5" s="176"/>
      <c r="DD5" s="176"/>
      <c r="DE5" s="176"/>
      <c r="DF5" s="176"/>
      <c r="DG5" s="176"/>
      <c r="DH5" s="176"/>
      <c r="DI5" s="176"/>
      <c r="DJ5" s="176"/>
      <c r="DK5" s="176"/>
      <c r="DL5" s="168"/>
      <c r="DM5" s="168"/>
      <c r="DN5" s="168"/>
      <c r="DO5" s="168"/>
      <c r="DP5" s="168"/>
      <c r="DQ5" s="168"/>
      <c r="DR5" s="168"/>
      <c r="DS5" s="168"/>
      <c r="DT5" s="168"/>
    </row>
    <row r="6" spans="1:124" ht="5.099999999999999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2"/>
      <c r="BG6" s="2"/>
      <c r="BH6" s="2"/>
      <c r="BI6" s="2"/>
      <c r="BJ6" s="2"/>
      <c r="BK6" s="2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74"/>
      <c r="CZ6" s="2"/>
      <c r="DA6" s="2"/>
      <c r="DB6" s="2"/>
      <c r="DC6" s="177"/>
      <c r="DD6" s="177"/>
      <c r="DE6" s="177"/>
      <c r="DF6" s="177"/>
      <c r="DG6" s="177"/>
      <c r="DH6" s="177"/>
      <c r="DI6" s="177"/>
      <c r="DJ6" s="177"/>
      <c r="DK6" s="177"/>
      <c r="DL6" s="169"/>
      <c r="DM6" s="169"/>
      <c r="DN6" s="169"/>
      <c r="DO6" s="169"/>
      <c r="DP6" s="169"/>
      <c r="DQ6" s="169"/>
      <c r="DR6" s="169"/>
      <c r="DS6" s="169"/>
      <c r="DT6" s="169"/>
    </row>
    <row r="7" spans="1:124" ht="5.099999999999999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2"/>
      <c r="BG7" s="2"/>
      <c r="BH7" s="2"/>
      <c r="BI7" s="2"/>
      <c r="BJ7" s="2"/>
      <c r="BK7" s="2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74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</row>
    <row r="8" spans="1:124" ht="5.099999999999999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2"/>
      <c r="BG8" s="2"/>
      <c r="BH8" s="2"/>
      <c r="BI8" s="2"/>
      <c r="BJ8" s="2"/>
      <c r="BK8" s="2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74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ht="5.099999999999999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92" t="s">
        <v>24</v>
      </c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2"/>
      <c r="BG9" s="2"/>
      <c r="BH9" s="2"/>
      <c r="BI9" s="2"/>
      <c r="BJ9" s="2"/>
      <c r="BK9" s="2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74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ht="5.0999999999999996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2"/>
      <c r="BG10" s="2"/>
      <c r="BH10" s="2"/>
      <c r="BI10" s="2"/>
      <c r="BJ10" s="2"/>
      <c r="BK10" s="2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74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ht="5.0999999999999996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2"/>
      <c r="BG11" s="2"/>
      <c r="BH11" s="2"/>
      <c r="BI11" s="2"/>
      <c r="BJ11" s="2"/>
      <c r="BK11" s="2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74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ht="5.0999999999999996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2"/>
      <c r="BG12" s="2"/>
      <c r="BH12" s="2"/>
      <c r="BI12" s="2"/>
      <c r="BJ12" s="2"/>
      <c r="BK12" s="2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74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ht="5.0999999999999996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2"/>
      <c r="BG13" s="2"/>
      <c r="BH13" s="2"/>
      <c r="BI13" s="2"/>
      <c r="BJ13" s="2"/>
      <c r="BK13" s="2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74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 ht="5.0999999999999996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2"/>
      <c r="BG14" s="2"/>
      <c r="BH14" s="2"/>
      <c r="BI14" s="2"/>
      <c r="BJ14" s="2"/>
      <c r="BK14" s="2"/>
      <c r="BL14" s="170" t="s">
        <v>22</v>
      </c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</row>
    <row r="15" spans="1:124" ht="5.0999999999999996" customHeight="1">
      <c r="A15" s="2"/>
      <c r="B15" s="2"/>
      <c r="C15" s="2"/>
      <c r="D15" s="2"/>
      <c r="E15" s="2"/>
      <c r="F15" s="2"/>
      <c r="G15" s="189" t="s">
        <v>25</v>
      </c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</row>
    <row r="16" spans="1:124" ht="5.0999999999999996" customHeight="1">
      <c r="A16" s="2"/>
      <c r="B16" s="2"/>
      <c r="C16" s="2"/>
      <c r="D16" s="2"/>
      <c r="E16" s="2"/>
      <c r="F16" s="2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1:124" ht="5.0999999999999996" customHeight="1">
      <c r="A17" s="2"/>
      <c r="B17" s="2"/>
      <c r="C17" s="2"/>
      <c r="D17" s="2"/>
      <c r="E17" s="2"/>
      <c r="F17" s="2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74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</row>
    <row r="18" spans="1:124" ht="5.0999999999999996" customHeight="1">
      <c r="A18" s="2"/>
      <c r="B18" s="2"/>
      <c r="C18" s="2"/>
      <c r="D18" s="2"/>
      <c r="E18" s="2"/>
      <c r="F18" s="2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74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1:124" ht="5.0999999999999996" customHeight="1">
      <c r="A19" s="2"/>
      <c r="B19" s="2"/>
      <c r="C19" s="2"/>
      <c r="D19" s="2"/>
      <c r="E19" s="2"/>
      <c r="F19" s="2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74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</row>
    <row r="20" spans="1:124" ht="5.0999999999999996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74"/>
      <c r="CZ20" s="2"/>
      <c r="DA20" s="2"/>
      <c r="DB20" s="2"/>
      <c r="DC20" s="2"/>
      <c r="DD20" s="2"/>
      <c r="DE20" s="2"/>
      <c r="DF20" s="2"/>
      <c r="DG20" s="77">
        <v>1311</v>
      </c>
      <c r="DH20" s="77"/>
      <c r="DI20" s="77"/>
      <c r="DJ20" s="77"/>
      <c r="DK20" s="74" t="s">
        <v>54</v>
      </c>
      <c r="DL20" s="75"/>
      <c r="DM20" s="75"/>
      <c r="DN20" s="75"/>
      <c r="DO20" s="75"/>
      <c r="DP20" s="75"/>
      <c r="DQ20" s="75"/>
      <c r="DR20" s="75"/>
      <c r="DS20" s="75"/>
      <c r="DT20" s="76"/>
    </row>
    <row r="21" spans="1:124" ht="5.0999999999999996" customHeight="1">
      <c r="A21" s="2"/>
      <c r="B21" s="2"/>
      <c r="C21" s="2"/>
      <c r="D21" s="2"/>
      <c r="E21" s="2"/>
      <c r="F21" s="2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2"/>
      <c r="AQ21" s="2"/>
      <c r="AR21" s="187" t="s">
        <v>27</v>
      </c>
      <c r="AS21" s="188"/>
      <c r="AT21" s="188"/>
      <c r="AU21" s="188"/>
      <c r="AV21" s="188"/>
      <c r="AW21" s="188"/>
      <c r="AX21" s="188"/>
      <c r="AY21" s="188"/>
      <c r="AZ21" s="188"/>
      <c r="BA21" s="193" t="s">
        <v>0</v>
      </c>
      <c r="BB21" s="193"/>
      <c r="BC21" s="193"/>
      <c r="BD21" s="193"/>
      <c r="BE21" s="2"/>
      <c r="BF21" s="2"/>
      <c r="BG21" s="2"/>
      <c r="BH21" s="2"/>
      <c r="BI21" s="2"/>
      <c r="BJ21" s="2"/>
      <c r="BK21" s="2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74"/>
      <c r="CZ21" s="2"/>
      <c r="DA21" s="2"/>
      <c r="DB21" s="2"/>
      <c r="DC21" s="2"/>
      <c r="DD21" s="2"/>
      <c r="DE21" s="2"/>
      <c r="DF21" s="2"/>
      <c r="DG21" s="78"/>
      <c r="DH21" s="78"/>
      <c r="DI21" s="78"/>
      <c r="DJ21" s="78"/>
      <c r="DK21" s="74"/>
      <c r="DL21" s="75"/>
      <c r="DM21" s="75"/>
      <c r="DN21" s="75"/>
      <c r="DO21" s="75"/>
      <c r="DP21" s="75"/>
      <c r="DQ21" s="75"/>
      <c r="DR21" s="75"/>
      <c r="DS21" s="75"/>
      <c r="DT21" s="76"/>
    </row>
    <row r="22" spans="1:124" ht="5.0999999999999996" customHeight="1">
      <c r="A22" s="2"/>
      <c r="B22" s="2"/>
      <c r="C22" s="2"/>
      <c r="D22" s="2"/>
      <c r="E22" s="2"/>
      <c r="F22" s="2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2"/>
      <c r="AQ22" s="2"/>
      <c r="AR22" s="188"/>
      <c r="AS22" s="188"/>
      <c r="AT22" s="188"/>
      <c r="AU22" s="188"/>
      <c r="AV22" s="188"/>
      <c r="AW22" s="188"/>
      <c r="AX22" s="188"/>
      <c r="AY22" s="188"/>
      <c r="AZ22" s="188"/>
      <c r="BA22" s="193"/>
      <c r="BB22" s="193"/>
      <c r="BC22" s="193"/>
      <c r="BD22" s="193"/>
      <c r="BE22" s="2"/>
      <c r="BF22" s="2"/>
      <c r="BG22" s="2"/>
      <c r="BH22" s="2"/>
      <c r="BI22" s="2"/>
      <c r="BJ22" s="2"/>
      <c r="BK22" s="2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74"/>
      <c r="CZ22" s="2"/>
      <c r="DA22" s="2"/>
      <c r="DB22" s="2"/>
      <c r="DC22" s="2"/>
      <c r="DD22" s="2"/>
      <c r="DE22" s="2"/>
      <c r="DF22" s="2"/>
      <c r="DG22" s="77">
        <v>8141</v>
      </c>
      <c r="DH22" s="77"/>
      <c r="DI22" s="77"/>
      <c r="DJ22" s="77"/>
      <c r="DK22" s="74" t="s">
        <v>55</v>
      </c>
      <c r="DL22" s="75"/>
      <c r="DM22" s="75"/>
      <c r="DN22" s="75"/>
      <c r="DO22" s="75"/>
      <c r="DP22" s="75"/>
      <c r="DQ22" s="75"/>
      <c r="DR22" s="75"/>
      <c r="DS22" s="75"/>
      <c r="DT22" s="76"/>
    </row>
    <row r="23" spans="1:124" ht="5.0999999999999996" customHeight="1">
      <c r="A23" s="2"/>
      <c r="B23" s="2"/>
      <c r="C23" s="2"/>
      <c r="D23" s="2"/>
      <c r="E23" s="2"/>
      <c r="F23" s="2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2"/>
      <c r="AQ23" s="2"/>
      <c r="AR23" s="188"/>
      <c r="AS23" s="188"/>
      <c r="AT23" s="188"/>
      <c r="AU23" s="188"/>
      <c r="AV23" s="188"/>
      <c r="AW23" s="188"/>
      <c r="AX23" s="188"/>
      <c r="AY23" s="188"/>
      <c r="AZ23" s="188"/>
      <c r="BA23" s="193"/>
      <c r="BB23" s="193"/>
      <c r="BC23" s="193"/>
      <c r="BD23" s="193"/>
      <c r="BE23" s="2"/>
      <c r="BF23" s="2"/>
      <c r="BG23" s="2"/>
      <c r="BH23" s="2"/>
      <c r="BI23" s="2"/>
      <c r="BJ23" s="2"/>
      <c r="BK23" s="2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74"/>
      <c r="CZ23" s="2"/>
      <c r="DA23" s="2"/>
      <c r="DB23" s="2"/>
      <c r="DC23" s="2"/>
      <c r="DD23" s="2"/>
      <c r="DE23" s="2"/>
      <c r="DF23" s="2"/>
      <c r="DG23" s="78"/>
      <c r="DH23" s="78"/>
      <c r="DI23" s="78"/>
      <c r="DJ23" s="78"/>
      <c r="DK23" s="74"/>
      <c r="DL23" s="75"/>
      <c r="DM23" s="75"/>
      <c r="DN23" s="75"/>
      <c r="DO23" s="75"/>
      <c r="DP23" s="75"/>
      <c r="DQ23" s="75"/>
      <c r="DR23" s="75"/>
      <c r="DS23" s="75"/>
      <c r="DT23" s="76"/>
    </row>
    <row r="24" spans="1:124" ht="5.0999999999999996" customHeight="1">
      <c r="A24" s="2"/>
      <c r="B24" s="2"/>
      <c r="C24" s="2"/>
      <c r="D24" s="2"/>
      <c r="E24" s="2"/>
      <c r="F24" s="2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2"/>
      <c r="AQ24" s="2"/>
      <c r="AR24" s="187" t="s">
        <v>26</v>
      </c>
      <c r="AS24" s="188"/>
      <c r="AT24" s="188"/>
      <c r="AU24" s="188"/>
      <c r="AV24" s="188"/>
      <c r="AW24" s="188"/>
      <c r="AX24" s="188"/>
      <c r="AY24" s="188"/>
      <c r="AZ24" s="188"/>
      <c r="BA24" s="193"/>
      <c r="BB24" s="193"/>
      <c r="BC24" s="193"/>
      <c r="BD24" s="193"/>
      <c r="BE24" s="2"/>
      <c r="BF24" s="2"/>
      <c r="BG24" s="2"/>
      <c r="BH24" s="2"/>
      <c r="BI24" s="2"/>
      <c r="BJ24" s="2"/>
      <c r="BK24" s="2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74"/>
      <c r="CZ24" s="2"/>
      <c r="DA24" s="2"/>
      <c r="DB24" s="2"/>
      <c r="DC24" s="2"/>
      <c r="DD24" s="2"/>
      <c r="DE24" s="2"/>
      <c r="DF24" s="2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"/>
    </row>
    <row r="25" spans="1:124" ht="5.0999999999999996" customHeight="1">
      <c r="A25" s="2"/>
      <c r="B25" s="2"/>
      <c r="C25" s="2"/>
      <c r="D25" s="2"/>
      <c r="E25" s="2"/>
      <c r="F25" s="2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2"/>
      <c r="AQ25" s="2"/>
      <c r="AR25" s="188"/>
      <c r="AS25" s="188"/>
      <c r="AT25" s="188"/>
      <c r="AU25" s="188"/>
      <c r="AV25" s="188"/>
      <c r="AW25" s="188"/>
      <c r="AX25" s="188"/>
      <c r="AY25" s="188"/>
      <c r="AZ25" s="188"/>
      <c r="BA25" s="193"/>
      <c r="BB25" s="193"/>
      <c r="BC25" s="193"/>
      <c r="BD25" s="193"/>
      <c r="BE25" s="2"/>
      <c r="BF25" s="2"/>
      <c r="BG25" s="2"/>
      <c r="BH25" s="2"/>
      <c r="BI25" s="2"/>
      <c r="BJ25" s="2"/>
      <c r="BK25" s="2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74"/>
      <c r="CZ25" s="2"/>
      <c r="DA25" s="2"/>
      <c r="DB25" s="2"/>
      <c r="DC25" s="2"/>
      <c r="DD25" s="2"/>
      <c r="DE25" s="2"/>
      <c r="DF25" s="2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"/>
    </row>
    <row r="26" spans="1:124" ht="5.0999999999999996" customHeight="1">
      <c r="A26" s="2"/>
      <c r="B26" s="2"/>
      <c r="C26" s="2"/>
      <c r="D26" s="2"/>
      <c r="E26" s="2"/>
      <c r="F26" s="2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2"/>
      <c r="AQ26" s="2"/>
      <c r="AR26" s="188"/>
      <c r="AS26" s="188"/>
      <c r="AT26" s="188"/>
      <c r="AU26" s="188"/>
      <c r="AV26" s="188"/>
      <c r="AW26" s="188"/>
      <c r="AX26" s="188"/>
      <c r="AY26" s="188"/>
      <c r="AZ26" s="188"/>
      <c r="BA26" s="193"/>
      <c r="BB26" s="193"/>
      <c r="BC26" s="193"/>
      <c r="BD26" s="193"/>
      <c r="BE26" s="2"/>
      <c r="BF26" s="2"/>
      <c r="BG26" s="2"/>
      <c r="BH26" s="2"/>
      <c r="BI26" s="2"/>
      <c r="BJ26" s="2"/>
      <c r="BK26" s="2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74"/>
      <c r="CZ26" s="2"/>
      <c r="DA26" s="2"/>
      <c r="DB26" s="2"/>
      <c r="DC26" s="2"/>
      <c r="DD26" s="2"/>
      <c r="DE26" s="2"/>
      <c r="DF26" s="2"/>
      <c r="DG26" s="77">
        <v>100</v>
      </c>
      <c r="DH26" s="77"/>
      <c r="DI26" s="77"/>
      <c r="DJ26" s="77"/>
      <c r="DK26" s="74" t="s">
        <v>56</v>
      </c>
      <c r="DL26" s="75"/>
      <c r="DM26" s="75"/>
      <c r="DN26" s="75"/>
      <c r="DO26" s="75"/>
      <c r="DP26" s="75"/>
      <c r="DQ26" s="75"/>
      <c r="DR26" s="75"/>
      <c r="DS26" s="75"/>
      <c r="DT26" s="76"/>
    </row>
    <row r="27" spans="1:124" ht="5.0999999999999996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78"/>
      <c r="DH27" s="78"/>
      <c r="DI27" s="78"/>
      <c r="DJ27" s="78"/>
      <c r="DK27" s="74"/>
      <c r="DL27" s="75"/>
      <c r="DM27" s="75"/>
      <c r="DN27" s="75"/>
      <c r="DO27" s="75"/>
      <c r="DP27" s="75"/>
      <c r="DQ27" s="75"/>
      <c r="DR27" s="75"/>
      <c r="DS27" s="75"/>
      <c r="DT27" s="76"/>
    </row>
    <row r="28" spans="1:124" ht="5.099999999999999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77">
        <v>200</v>
      </c>
      <c r="DH28" s="77"/>
      <c r="DI28" s="77"/>
      <c r="DJ28" s="77"/>
      <c r="DK28" s="74" t="s">
        <v>57</v>
      </c>
      <c r="DL28" s="75"/>
      <c r="DM28" s="75"/>
      <c r="DN28" s="75"/>
      <c r="DO28" s="75"/>
      <c r="DP28" s="75"/>
      <c r="DQ28" s="75"/>
      <c r="DR28" s="75"/>
      <c r="DS28" s="75"/>
      <c r="DT28" s="76"/>
    </row>
    <row r="29" spans="1:124" ht="5.099999999999999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59" t="s">
        <v>40</v>
      </c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1"/>
      <c r="DF29" s="2"/>
      <c r="DG29" s="78"/>
      <c r="DH29" s="78"/>
      <c r="DI29" s="78"/>
      <c r="DJ29" s="78"/>
      <c r="DK29" s="74"/>
      <c r="DL29" s="75"/>
      <c r="DM29" s="75"/>
      <c r="DN29" s="75"/>
      <c r="DO29" s="75"/>
      <c r="DP29" s="75"/>
      <c r="DQ29" s="75"/>
      <c r="DR29" s="75"/>
      <c r="DS29" s="75"/>
      <c r="DT29" s="76"/>
    </row>
    <row r="30" spans="1:124" ht="5.0999999999999996" customHeight="1">
      <c r="A30" s="2"/>
      <c r="B30" s="2"/>
      <c r="C30" s="2"/>
      <c r="D30" s="2"/>
      <c r="E30" s="2"/>
      <c r="F30" s="2"/>
      <c r="G30" s="196" t="s">
        <v>31</v>
      </c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8"/>
      <c r="S30" s="207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9"/>
      <c r="BI30" s="2"/>
      <c r="BJ30" s="2"/>
      <c r="BK30" s="2"/>
      <c r="BL30" s="62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4"/>
      <c r="DF30" s="16"/>
      <c r="DG30" s="77">
        <v>300</v>
      </c>
      <c r="DH30" s="77"/>
      <c r="DI30" s="77"/>
      <c r="DJ30" s="77"/>
      <c r="DK30" s="79" t="s">
        <v>58</v>
      </c>
      <c r="DL30" s="80"/>
      <c r="DM30" s="80"/>
      <c r="DN30" s="80"/>
      <c r="DO30" s="80"/>
      <c r="DP30" s="80"/>
      <c r="DQ30" s="80"/>
      <c r="DR30" s="80"/>
      <c r="DS30" s="80"/>
      <c r="DT30" s="81"/>
    </row>
    <row r="31" spans="1:124" ht="5.0999999999999996" customHeight="1">
      <c r="A31" s="2"/>
      <c r="B31" s="2"/>
      <c r="C31" s="2"/>
      <c r="D31" s="2"/>
      <c r="E31" s="2"/>
      <c r="F31" s="2"/>
      <c r="G31" s="199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1"/>
      <c r="S31" s="210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2"/>
      <c r="BI31" s="2"/>
      <c r="BJ31" s="2"/>
      <c r="BK31" s="2"/>
      <c r="BL31" s="62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4"/>
      <c r="DF31" s="16"/>
      <c r="DG31" s="78"/>
      <c r="DH31" s="78"/>
      <c r="DI31" s="78"/>
      <c r="DJ31" s="78"/>
      <c r="DK31" s="79"/>
      <c r="DL31" s="80"/>
      <c r="DM31" s="80"/>
      <c r="DN31" s="80"/>
      <c r="DO31" s="80"/>
      <c r="DP31" s="80"/>
      <c r="DQ31" s="80"/>
      <c r="DR31" s="80"/>
      <c r="DS31" s="80"/>
      <c r="DT31" s="81"/>
    </row>
    <row r="32" spans="1:124" ht="5.0999999999999996" customHeight="1">
      <c r="A32" s="2"/>
      <c r="B32" s="2"/>
      <c r="C32" s="2"/>
      <c r="D32" s="2"/>
      <c r="E32" s="2"/>
      <c r="F32" s="2"/>
      <c r="G32" s="199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1"/>
      <c r="S32" s="210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2"/>
      <c r="BI32" s="2"/>
      <c r="BJ32" s="2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7"/>
      <c r="DF32" s="16"/>
      <c r="DG32" s="77">
        <v>401</v>
      </c>
      <c r="DH32" s="77"/>
      <c r="DI32" s="77"/>
      <c r="DJ32" s="77"/>
      <c r="DK32" s="74" t="s">
        <v>59</v>
      </c>
      <c r="DL32" s="75"/>
      <c r="DM32" s="75"/>
      <c r="DN32" s="75"/>
      <c r="DO32" s="75"/>
      <c r="DP32" s="75"/>
      <c r="DQ32" s="75"/>
      <c r="DR32" s="75"/>
      <c r="DS32" s="75"/>
      <c r="DT32" s="76"/>
    </row>
    <row r="33" spans="1:124" ht="5.0999999999999996" customHeight="1">
      <c r="A33" s="2"/>
      <c r="B33" s="2"/>
      <c r="C33" s="2"/>
      <c r="D33" s="2"/>
      <c r="E33" s="2"/>
      <c r="F33" s="2"/>
      <c r="G33" s="199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1"/>
      <c r="S33" s="210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2"/>
      <c r="BI33" s="2"/>
      <c r="BJ33" s="2"/>
      <c r="BK33" s="2"/>
      <c r="BL33" s="62" t="s">
        <v>41</v>
      </c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4"/>
      <c r="CI33" s="59" t="s">
        <v>42</v>
      </c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1"/>
      <c r="DF33" s="17"/>
      <c r="DG33" s="78"/>
      <c r="DH33" s="78"/>
      <c r="DI33" s="78"/>
      <c r="DJ33" s="78"/>
      <c r="DK33" s="74"/>
      <c r="DL33" s="75"/>
      <c r="DM33" s="75"/>
      <c r="DN33" s="75"/>
      <c r="DO33" s="75"/>
      <c r="DP33" s="75"/>
      <c r="DQ33" s="75"/>
      <c r="DR33" s="75"/>
      <c r="DS33" s="75"/>
      <c r="DT33" s="76"/>
    </row>
    <row r="34" spans="1:124" ht="5.0999999999999996" customHeight="1">
      <c r="A34" s="2"/>
      <c r="B34" s="2"/>
      <c r="C34" s="2"/>
      <c r="D34" s="2"/>
      <c r="E34" s="2"/>
      <c r="F34" s="2"/>
      <c r="G34" s="199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1"/>
      <c r="S34" s="210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2"/>
      <c r="BI34" s="2"/>
      <c r="BJ34" s="2"/>
      <c r="BK34" s="2"/>
      <c r="BL34" s="62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4"/>
      <c r="CI34" s="62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4"/>
      <c r="DF34" s="19"/>
      <c r="DG34" s="77">
        <v>402</v>
      </c>
      <c r="DH34" s="77"/>
      <c r="DI34" s="77"/>
      <c r="DJ34" s="77"/>
      <c r="DK34" s="74" t="s">
        <v>80</v>
      </c>
      <c r="DL34" s="75"/>
      <c r="DM34" s="75"/>
      <c r="DN34" s="75"/>
      <c r="DO34" s="75"/>
      <c r="DP34" s="75"/>
      <c r="DQ34" s="75"/>
      <c r="DR34" s="75"/>
      <c r="DS34" s="75"/>
      <c r="DT34" s="76"/>
    </row>
    <row r="35" spans="1:124" ht="5.0999999999999996" customHeight="1">
      <c r="A35" s="2"/>
      <c r="B35" s="2"/>
      <c r="C35" s="2"/>
      <c r="D35" s="2"/>
      <c r="E35" s="2"/>
      <c r="F35" s="2"/>
      <c r="G35" s="199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1"/>
      <c r="S35" s="210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2"/>
      <c r="BI35" s="2"/>
      <c r="BJ35" s="2"/>
      <c r="BK35" s="2"/>
      <c r="BL35" s="62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4"/>
      <c r="CI35" s="62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4"/>
      <c r="DF35" s="19"/>
      <c r="DG35" s="78"/>
      <c r="DH35" s="78"/>
      <c r="DI35" s="78"/>
      <c r="DJ35" s="78"/>
      <c r="DK35" s="74"/>
      <c r="DL35" s="75"/>
      <c r="DM35" s="75"/>
      <c r="DN35" s="75"/>
      <c r="DO35" s="75"/>
      <c r="DP35" s="75"/>
      <c r="DQ35" s="75"/>
      <c r="DR35" s="75"/>
      <c r="DS35" s="75"/>
      <c r="DT35" s="76"/>
    </row>
    <row r="36" spans="1:124" ht="5.0999999999999996" customHeight="1">
      <c r="A36" s="2"/>
      <c r="B36" s="2"/>
      <c r="C36" s="2"/>
      <c r="D36" s="2"/>
      <c r="E36" s="2"/>
      <c r="F36" s="2"/>
      <c r="G36" s="199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1"/>
      <c r="S36" s="213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5"/>
      <c r="BI36" s="2"/>
      <c r="BJ36" s="2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7"/>
      <c r="CI36" s="65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7"/>
      <c r="DF36" s="19"/>
      <c r="DG36" s="77">
        <v>403</v>
      </c>
      <c r="DH36" s="77"/>
      <c r="DI36" s="77"/>
      <c r="DJ36" s="77"/>
      <c r="DK36" s="79" t="s">
        <v>60</v>
      </c>
      <c r="DL36" s="80"/>
      <c r="DM36" s="80"/>
      <c r="DN36" s="80"/>
      <c r="DO36" s="80"/>
      <c r="DP36" s="80"/>
      <c r="DQ36" s="80"/>
      <c r="DR36" s="80"/>
      <c r="DS36" s="80"/>
      <c r="DT36" s="81"/>
    </row>
    <row r="37" spans="1:124" ht="5.0999999999999996" customHeight="1">
      <c r="A37" s="2"/>
      <c r="B37" s="2"/>
      <c r="C37" s="2"/>
      <c r="D37" s="2"/>
      <c r="E37" s="2"/>
      <c r="F37" s="2"/>
      <c r="G37" s="199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1"/>
      <c r="S37" s="213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5"/>
      <c r="BI37" s="2"/>
      <c r="BJ37" s="2"/>
      <c r="BK37" s="2"/>
      <c r="BL37" s="59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1"/>
      <c r="CI37" s="59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1"/>
      <c r="DF37" s="19"/>
      <c r="DG37" s="78"/>
      <c r="DH37" s="78"/>
      <c r="DI37" s="78"/>
      <c r="DJ37" s="78"/>
      <c r="DK37" s="79"/>
      <c r="DL37" s="80"/>
      <c r="DM37" s="80"/>
      <c r="DN37" s="80"/>
      <c r="DO37" s="80"/>
      <c r="DP37" s="80"/>
      <c r="DQ37" s="80"/>
      <c r="DR37" s="80"/>
      <c r="DS37" s="80"/>
      <c r="DT37" s="81"/>
    </row>
    <row r="38" spans="1:124" ht="5.0999999999999996" customHeight="1">
      <c r="A38" s="2"/>
      <c r="B38" s="2"/>
      <c r="C38" s="2"/>
      <c r="D38" s="2"/>
      <c r="E38" s="2"/>
      <c r="F38" s="2"/>
      <c r="G38" s="199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1"/>
      <c r="S38" s="213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5"/>
      <c r="BI38" s="2"/>
      <c r="BJ38" s="2"/>
      <c r="BK38" s="2"/>
      <c r="BL38" s="62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4"/>
      <c r="CI38" s="62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4"/>
      <c r="DF38" s="20"/>
      <c r="DG38" s="77">
        <v>404</v>
      </c>
      <c r="DH38" s="77"/>
      <c r="DI38" s="77"/>
      <c r="DJ38" s="77"/>
      <c r="DK38" s="74" t="s">
        <v>61</v>
      </c>
      <c r="DL38" s="75"/>
      <c r="DM38" s="75"/>
      <c r="DN38" s="75"/>
      <c r="DO38" s="75"/>
      <c r="DP38" s="75"/>
      <c r="DQ38" s="75"/>
      <c r="DR38" s="75"/>
      <c r="DS38" s="75"/>
      <c r="DT38" s="76"/>
    </row>
    <row r="39" spans="1:124" ht="5.0999999999999996" customHeight="1">
      <c r="A39" s="2"/>
      <c r="B39" s="2"/>
      <c r="C39" s="2"/>
      <c r="D39" s="2"/>
      <c r="E39" s="2"/>
      <c r="F39" s="2"/>
      <c r="G39" s="199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1"/>
      <c r="S39" s="213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5"/>
      <c r="BI39" s="2"/>
      <c r="BJ39" s="2"/>
      <c r="BK39" s="2"/>
      <c r="BL39" s="62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4"/>
      <c r="CI39" s="62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4"/>
      <c r="DF39" s="20"/>
      <c r="DG39" s="78"/>
      <c r="DH39" s="78"/>
      <c r="DI39" s="78"/>
      <c r="DJ39" s="78"/>
      <c r="DK39" s="74"/>
      <c r="DL39" s="75"/>
      <c r="DM39" s="75"/>
      <c r="DN39" s="75"/>
      <c r="DO39" s="75"/>
      <c r="DP39" s="75"/>
      <c r="DQ39" s="75"/>
      <c r="DR39" s="75"/>
      <c r="DS39" s="75"/>
      <c r="DT39" s="76"/>
    </row>
    <row r="40" spans="1:124" ht="5.0999999999999996" customHeight="1">
      <c r="A40" s="2"/>
      <c r="B40" s="2"/>
      <c r="C40" s="2"/>
      <c r="D40" s="2"/>
      <c r="E40" s="2"/>
      <c r="F40" s="2"/>
      <c r="G40" s="202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4"/>
      <c r="S40" s="216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8"/>
      <c r="BI40" s="2"/>
      <c r="BJ40" s="2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7"/>
      <c r="CI40" s="65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7"/>
      <c r="DF40" s="20"/>
      <c r="DG40" s="77">
        <v>405</v>
      </c>
      <c r="DH40" s="77"/>
      <c r="DI40" s="77"/>
      <c r="DJ40" s="77"/>
      <c r="DK40" s="74" t="s">
        <v>62</v>
      </c>
      <c r="DL40" s="75"/>
      <c r="DM40" s="75"/>
      <c r="DN40" s="75"/>
      <c r="DO40" s="75"/>
      <c r="DP40" s="75"/>
      <c r="DQ40" s="75"/>
      <c r="DR40" s="75"/>
      <c r="DS40" s="75"/>
      <c r="DT40" s="76"/>
    </row>
    <row r="41" spans="1:124" ht="5.0999999999999996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59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1"/>
      <c r="CI41" s="59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1"/>
      <c r="DF41" s="20"/>
      <c r="DG41" s="78"/>
      <c r="DH41" s="78"/>
      <c r="DI41" s="78"/>
      <c r="DJ41" s="78"/>
      <c r="DK41" s="74"/>
      <c r="DL41" s="75"/>
      <c r="DM41" s="75"/>
      <c r="DN41" s="75"/>
      <c r="DO41" s="75"/>
      <c r="DP41" s="75"/>
      <c r="DQ41" s="75"/>
      <c r="DR41" s="75"/>
      <c r="DS41" s="75"/>
      <c r="DT41" s="76"/>
    </row>
    <row r="42" spans="1:124" ht="5.0999999999999996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62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4"/>
      <c r="CI42" s="62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4"/>
      <c r="DF42" s="20"/>
      <c r="DG42" s="77">
        <v>512</v>
      </c>
      <c r="DH42" s="77"/>
      <c r="DI42" s="77"/>
      <c r="DJ42" s="77"/>
      <c r="DK42" s="74" t="s">
        <v>63</v>
      </c>
      <c r="DL42" s="75"/>
      <c r="DM42" s="75"/>
      <c r="DN42" s="75"/>
      <c r="DO42" s="75"/>
      <c r="DP42" s="75"/>
      <c r="DQ42" s="75"/>
      <c r="DR42" s="75"/>
      <c r="DS42" s="75"/>
      <c r="DT42" s="76"/>
    </row>
    <row r="43" spans="1:124" ht="5.0999999999999996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62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4"/>
      <c r="CI43" s="62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4"/>
      <c r="DF43" s="20"/>
      <c r="DG43" s="78"/>
      <c r="DH43" s="78"/>
      <c r="DI43" s="78"/>
      <c r="DJ43" s="78"/>
      <c r="DK43" s="74"/>
      <c r="DL43" s="75"/>
      <c r="DM43" s="75"/>
      <c r="DN43" s="75"/>
      <c r="DO43" s="75"/>
      <c r="DP43" s="75"/>
      <c r="DQ43" s="75"/>
      <c r="DR43" s="75"/>
      <c r="DS43" s="75"/>
      <c r="DT43" s="76"/>
    </row>
    <row r="44" spans="1:124" ht="5.0999999999999996" customHeight="1">
      <c r="A44" s="2"/>
      <c r="B44" s="2"/>
      <c r="C44" s="2"/>
      <c r="D44" s="2"/>
      <c r="E44" s="2"/>
      <c r="F44" s="2"/>
      <c r="G44" s="164" t="s">
        <v>36</v>
      </c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178">
        <f>IF(CC130&lt;&gt;CI123,"消費税区分未選択。明細と一致しません。",BG130)</f>
        <v>0</v>
      </c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80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65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7"/>
      <c r="CI44" s="65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7"/>
      <c r="DF44" s="18"/>
      <c r="DG44" s="77">
        <v>514</v>
      </c>
      <c r="DH44" s="77"/>
      <c r="DI44" s="77"/>
      <c r="DJ44" s="77"/>
      <c r="DK44" s="74" t="s">
        <v>64</v>
      </c>
      <c r="DL44" s="75"/>
      <c r="DM44" s="75"/>
      <c r="DN44" s="75"/>
      <c r="DO44" s="75"/>
      <c r="DP44" s="75"/>
      <c r="DQ44" s="75"/>
      <c r="DR44" s="75"/>
      <c r="DS44" s="75"/>
      <c r="DT44" s="76"/>
    </row>
    <row r="45" spans="1:124" ht="5.0999999999999996" customHeight="1">
      <c r="A45" s="2"/>
      <c r="B45" s="2"/>
      <c r="C45" s="2"/>
      <c r="D45" s="2"/>
      <c r="E45" s="2"/>
      <c r="F45" s="2"/>
      <c r="G45" s="221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181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3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59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1"/>
      <c r="CI45" s="59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1"/>
      <c r="DF45" s="18"/>
      <c r="DG45" s="78"/>
      <c r="DH45" s="78"/>
      <c r="DI45" s="78"/>
      <c r="DJ45" s="78"/>
      <c r="DK45" s="74"/>
      <c r="DL45" s="75"/>
      <c r="DM45" s="75"/>
      <c r="DN45" s="75"/>
      <c r="DO45" s="75"/>
      <c r="DP45" s="75"/>
      <c r="DQ45" s="75"/>
      <c r="DR45" s="75"/>
      <c r="DS45" s="75"/>
      <c r="DT45" s="76"/>
    </row>
    <row r="46" spans="1:124" ht="5.0999999999999996" customHeight="1">
      <c r="A46" s="2"/>
      <c r="B46" s="2"/>
      <c r="C46" s="2"/>
      <c r="D46" s="2"/>
      <c r="E46" s="2"/>
      <c r="F46" s="2"/>
      <c r="G46" s="221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181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3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62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4"/>
      <c r="CI46" s="62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4"/>
      <c r="DF46" s="2"/>
      <c r="DG46" s="77">
        <v>515</v>
      </c>
      <c r="DH46" s="77"/>
      <c r="DI46" s="77"/>
      <c r="DJ46" s="77"/>
      <c r="DK46" s="74" t="s">
        <v>65</v>
      </c>
      <c r="DL46" s="75"/>
      <c r="DM46" s="75"/>
      <c r="DN46" s="75"/>
      <c r="DO46" s="75"/>
      <c r="DP46" s="75"/>
      <c r="DQ46" s="75"/>
      <c r="DR46" s="75"/>
      <c r="DS46" s="75"/>
      <c r="DT46" s="76"/>
    </row>
    <row r="47" spans="1:124" ht="5.0999999999999996" customHeight="1">
      <c r="A47" s="2"/>
      <c r="B47" s="2"/>
      <c r="C47" s="2"/>
      <c r="D47" s="2"/>
      <c r="E47" s="2"/>
      <c r="F47" s="2"/>
      <c r="G47" s="221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181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3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62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4"/>
      <c r="CI47" s="62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4"/>
      <c r="DF47" s="2"/>
      <c r="DG47" s="78"/>
      <c r="DH47" s="78"/>
      <c r="DI47" s="78"/>
      <c r="DJ47" s="78"/>
      <c r="DK47" s="74"/>
      <c r="DL47" s="75"/>
      <c r="DM47" s="75"/>
      <c r="DN47" s="75"/>
      <c r="DO47" s="75"/>
      <c r="DP47" s="75"/>
      <c r="DQ47" s="75"/>
      <c r="DR47" s="75"/>
      <c r="DS47" s="75"/>
      <c r="DT47" s="76"/>
    </row>
    <row r="48" spans="1:124" ht="5.0999999999999996" customHeight="1">
      <c r="A48" s="2"/>
      <c r="B48" s="2"/>
      <c r="C48" s="2"/>
      <c r="D48" s="2"/>
      <c r="E48" s="2"/>
      <c r="F48" s="2"/>
      <c r="G48" s="221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181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3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7"/>
      <c r="CI48" s="65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7"/>
      <c r="DF48" s="2"/>
      <c r="DG48" s="77">
        <v>523</v>
      </c>
      <c r="DH48" s="77"/>
      <c r="DI48" s="77"/>
      <c r="DJ48" s="77"/>
      <c r="DK48" s="74" t="s">
        <v>66</v>
      </c>
      <c r="DL48" s="75"/>
      <c r="DM48" s="75"/>
      <c r="DN48" s="75"/>
      <c r="DO48" s="75"/>
      <c r="DP48" s="75"/>
      <c r="DQ48" s="75"/>
      <c r="DR48" s="75"/>
      <c r="DS48" s="75"/>
      <c r="DT48" s="76"/>
    </row>
    <row r="49" spans="1:124" ht="5.0999999999999996" customHeight="1">
      <c r="A49" s="2"/>
      <c r="B49" s="2"/>
      <c r="C49" s="2"/>
      <c r="D49" s="2"/>
      <c r="E49" s="2"/>
      <c r="F49" s="2"/>
      <c r="G49" s="221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181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3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59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1"/>
      <c r="CI49" s="59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1"/>
      <c r="DF49" s="2"/>
      <c r="DG49" s="78"/>
      <c r="DH49" s="78"/>
      <c r="DI49" s="78"/>
      <c r="DJ49" s="78"/>
      <c r="DK49" s="74"/>
      <c r="DL49" s="75"/>
      <c r="DM49" s="75"/>
      <c r="DN49" s="75"/>
      <c r="DO49" s="75"/>
      <c r="DP49" s="75"/>
      <c r="DQ49" s="75"/>
      <c r="DR49" s="75"/>
      <c r="DS49" s="75"/>
      <c r="DT49" s="76"/>
    </row>
    <row r="50" spans="1:124" ht="5.0999999999999996" customHeight="1">
      <c r="A50" s="2"/>
      <c r="B50" s="2"/>
      <c r="C50" s="2"/>
      <c r="D50" s="2"/>
      <c r="E50" s="2"/>
      <c r="F50" s="2"/>
      <c r="G50" s="221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181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3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62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4"/>
      <c r="CI50" s="62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4"/>
      <c r="DF50" s="2"/>
      <c r="DG50" s="77">
        <v>531</v>
      </c>
      <c r="DH50" s="77"/>
      <c r="DI50" s="77"/>
      <c r="DJ50" s="77"/>
      <c r="DK50" s="74" t="s">
        <v>67</v>
      </c>
      <c r="DL50" s="75"/>
      <c r="DM50" s="75"/>
      <c r="DN50" s="75"/>
      <c r="DO50" s="75"/>
      <c r="DP50" s="75"/>
      <c r="DQ50" s="75"/>
      <c r="DR50" s="75"/>
      <c r="DS50" s="75"/>
      <c r="DT50" s="76"/>
    </row>
    <row r="51" spans="1:124" ht="5.0999999999999996" customHeight="1">
      <c r="A51" s="2"/>
      <c r="B51" s="2"/>
      <c r="C51" s="2"/>
      <c r="D51" s="2"/>
      <c r="E51" s="2"/>
      <c r="F51" s="2"/>
      <c r="G51" s="223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184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6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62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4"/>
      <c r="CI51" s="62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4"/>
      <c r="DF51" s="2"/>
      <c r="DG51" s="78"/>
      <c r="DH51" s="78"/>
      <c r="DI51" s="78"/>
      <c r="DJ51" s="78"/>
      <c r="DK51" s="74"/>
      <c r="DL51" s="75"/>
      <c r="DM51" s="75"/>
      <c r="DN51" s="75"/>
      <c r="DO51" s="75"/>
      <c r="DP51" s="75"/>
      <c r="DQ51" s="75"/>
      <c r="DR51" s="75"/>
      <c r="DS51" s="75"/>
      <c r="DT51" s="76"/>
    </row>
    <row r="52" spans="1:124" ht="5.0999999999999996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7"/>
      <c r="CI52" s="65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7"/>
      <c r="DF52" s="2"/>
      <c r="DG52" s="77">
        <v>551</v>
      </c>
      <c r="DH52" s="77"/>
      <c r="DI52" s="77"/>
      <c r="DJ52" s="77"/>
      <c r="DK52" s="79" t="s">
        <v>81</v>
      </c>
      <c r="DL52" s="80"/>
      <c r="DM52" s="80"/>
      <c r="DN52" s="80"/>
      <c r="DO52" s="80"/>
      <c r="DP52" s="80"/>
      <c r="DQ52" s="80"/>
      <c r="DR52" s="80"/>
      <c r="DS52" s="80"/>
      <c r="DT52" s="81"/>
    </row>
    <row r="53" spans="1:124" ht="5.0999999999999996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59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1"/>
      <c r="CI53" s="59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1"/>
      <c r="DF53" s="2"/>
      <c r="DG53" s="78"/>
      <c r="DH53" s="78"/>
      <c r="DI53" s="78"/>
      <c r="DJ53" s="78"/>
      <c r="DK53" s="79"/>
      <c r="DL53" s="80"/>
      <c r="DM53" s="80"/>
      <c r="DN53" s="80"/>
      <c r="DO53" s="80"/>
      <c r="DP53" s="80"/>
      <c r="DQ53" s="80"/>
      <c r="DR53" s="80"/>
      <c r="DS53" s="80"/>
      <c r="DT53" s="81"/>
    </row>
    <row r="54" spans="1:124" ht="5.099999999999999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62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4"/>
      <c r="CI54" s="62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4"/>
      <c r="DF54" s="2"/>
      <c r="DG54" s="77">
        <v>552</v>
      </c>
      <c r="DH54" s="77"/>
      <c r="DI54" s="77"/>
      <c r="DJ54" s="77"/>
      <c r="DK54" s="74" t="s">
        <v>82</v>
      </c>
      <c r="DL54" s="75"/>
      <c r="DM54" s="75"/>
      <c r="DN54" s="75"/>
      <c r="DO54" s="75"/>
      <c r="DP54" s="75"/>
      <c r="DQ54" s="75"/>
      <c r="DR54" s="75"/>
      <c r="DS54" s="75"/>
      <c r="DT54" s="76"/>
    </row>
    <row r="55" spans="1:124" ht="5.0999999999999996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62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4"/>
      <c r="CI55" s="62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4"/>
      <c r="DF55" s="2"/>
      <c r="DG55" s="78"/>
      <c r="DH55" s="78"/>
      <c r="DI55" s="78"/>
      <c r="DJ55" s="78"/>
      <c r="DK55" s="74"/>
      <c r="DL55" s="75"/>
      <c r="DM55" s="75"/>
      <c r="DN55" s="75"/>
      <c r="DO55" s="75"/>
      <c r="DP55" s="75"/>
      <c r="DQ55" s="75"/>
      <c r="DR55" s="75"/>
      <c r="DS55" s="75"/>
      <c r="DT55" s="76"/>
    </row>
    <row r="56" spans="1:124" ht="5.0999999999999996" customHeight="1">
      <c r="A56" s="2"/>
      <c r="B56" s="2"/>
      <c r="C56" s="2"/>
      <c r="D56" s="2"/>
      <c r="E56" s="2"/>
      <c r="F56" s="2"/>
      <c r="G56" s="166" t="s">
        <v>28</v>
      </c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7"/>
      <c r="CI56" s="65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7"/>
      <c r="DF56" s="2"/>
      <c r="DG56" s="68">
        <v>553</v>
      </c>
      <c r="DH56" s="69"/>
      <c r="DI56" s="69"/>
      <c r="DJ56" s="70"/>
      <c r="DK56" s="74" t="s">
        <v>68</v>
      </c>
      <c r="DL56" s="75"/>
      <c r="DM56" s="75"/>
      <c r="DN56" s="75"/>
      <c r="DO56" s="75"/>
      <c r="DP56" s="75"/>
      <c r="DQ56" s="75"/>
      <c r="DR56" s="75"/>
      <c r="DS56" s="75"/>
      <c r="DT56" s="76"/>
    </row>
    <row r="57" spans="1:124" ht="5.0999999999999996" customHeight="1">
      <c r="A57" s="2"/>
      <c r="B57" s="2"/>
      <c r="C57" s="2"/>
      <c r="D57" s="2"/>
      <c r="E57" s="2"/>
      <c r="F57" s="2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59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1"/>
      <c r="CI57" s="59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1"/>
      <c r="DF57" s="2"/>
      <c r="DG57" s="71"/>
      <c r="DH57" s="72"/>
      <c r="DI57" s="72"/>
      <c r="DJ57" s="73"/>
      <c r="DK57" s="74"/>
      <c r="DL57" s="75"/>
      <c r="DM57" s="75"/>
      <c r="DN57" s="75"/>
      <c r="DO57" s="75"/>
      <c r="DP57" s="75"/>
      <c r="DQ57" s="75"/>
      <c r="DR57" s="75"/>
      <c r="DS57" s="75"/>
      <c r="DT57" s="76"/>
    </row>
    <row r="58" spans="1:124" ht="5.0999999999999996" customHeight="1">
      <c r="A58" s="2"/>
      <c r="B58" s="2"/>
      <c r="C58" s="2"/>
      <c r="D58" s="2"/>
      <c r="E58" s="2"/>
      <c r="F58" s="2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62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4"/>
      <c r="CI58" s="62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4"/>
      <c r="DF58" s="2"/>
      <c r="DG58" s="68">
        <v>554</v>
      </c>
      <c r="DH58" s="69"/>
      <c r="DI58" s="69"/>
      <c r="DJ58" s="70"/>
      <c r="DK58" s="74" t="s">
        <v>69</v>
      </c>
      <c r="DL58" s="75"/>
      <c r="DM58" s="75"/>
      <c r="DN58" s="75"/>
      <c r="DO58" s="75"/>
      <c r="DP58" s="75"/>
      <c r="DQ58" s="75"/>
      <c r="DR58" s="75"/>
      <c r="DS58" s="75"/>
      <c r="DT58" s="76"/>
    </row>
    <row r="59" spans="1:124" ht="5.0999999999999996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62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4"/>
      <c r="CI59" s="62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4"/>
      <c r="DF59" s="2"/>
      <c r="DG59" s="71"/>
      <c r="DH59" s="72"/>
      <c r="DI59" s="72"/>
      <c r="DJ59" s="73"/>
      <c r="DK59" s="74"/>
      <c r="DL59" s="75"/>
      <c r="DM59" s="75"/>
      <c r="DN59" s="75"/>
      <c r="DO59" s="75"/>
      <c r="DP59" s="75"/>
      <c r="DQ59" s="75"/>
      <c r="DR59" s="75"/>
      <c r="DS59" s="75"/>
      <c r="DT59" s="76"/>
    </row>
    <row r="60" spans="1:124" ht="5.0999999999999996" customHeight="1">
      <c r="A60" s="2"/>
      <c r="B60" s="2"/>
      <c r="C60" s="2"/>
      <c r="D60" s="2"/>
      <c r="E60" s="2"/>
      <c r="F60" s="2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4"/>
      <c r="R60" s="4"/>
      <c r="S60" s="4"/>
      <c r="T60" s="205"/>
      <c r="U60" s="205"/>
      <c r="V60" s="205"/>
      <c r="W60" s="205"/>
      <c r="X60" s="205"/>
      <c r="Y60" s="205"/>
      <c r="Z60" s="4"/>
      <c r="AA60" s="4"/>
      <c r="AB60" s="4"/>
      <c r="AC60" s="205"/>
      <c r="AD60" s="205"/>
      <c r="AE60" s="205"/>
      <c r="AF60" s="205"/>
      <c r="AG60" s="205"/>
      <c r="AH60" s="205"/>
      <c r="AI60" s="4"/>
      <c r="AJ60" s="4"/>
      <c r="AK60" s="4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7"/>
      <c r="CI60" s="65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7"/>
      <c r="DF60" s="2"/>
      <c r="DG60" s="68">
        <v>555</v>
      </c>
      <c r="DH60" s="69"/>
      <c r="DI60" s="69"/>
      <c r="DJ60" s="70"/>
      <c r="DK60" s="74" t="s">
        <v>70</v>
      </c>
      <c r="DL60" s="75"/>
      <c r="DM60" s="75"/>
      <c r="DN60" s="75"/>
      <c r="DO60" s="75"/>
      <c r="DP60" s="75"/>
      <c r="DQ60" s="75"/>
      <c r="DR60" s="75"/>
      <c r="DS60" s="75"/>
      <c r="DT60" s="76"/>
    </row>
    <row r="61" spans="1:124" ht="5.0999999999999996" customHeight="1">
      <c r="A61" s="2"/>
      <c r="B61" s="2"/>
      <c r="C61" s="2"/>
      <c r="D61" s="2"/>
      <c r="E61" s="2"/>
      <c r="F61" s="2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142" t="s">
        <v>5</v>
      </c>
      <c r="R61" s="142"/>
      <c r="S61" s="142"/>
      <c r="T61" s="205"/>
      <c r="U61" s="205"/>
      <c r="V61" s="205"/>
      <c r="W61" s="205"/>
      <c r="X61" s="205"/>
      <c r="Y61" s="205"/>
      <c r="Z61" s="142" t="s">
        <v>29</v>
      </c>
      <c r="AA61" s="206"/>
      <c r="AB61" s="206"/>
      <c r="AC61" s="205"/>
      <c r="AD61" s="205"/>
      <c r="AE61" s="205"/>
      <c r="AF61" s="205"/>
      <c r="AG61" s="205"/>
      <c r="AH61" s="205"/>
      <c r="AI61" s="142" t="s">
        <v>6</v>
      </c>
      <c r="AJ61" s="206"/>
      <c r="AK61" s="206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59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1"/>
      <c r="CI61" s="59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1"/>
      <c r="DF61" s="2"/>
      <c r="DG61" s="71"/>
      <c r="DH61" s="72"/>
      <c r="DI61" s="72"/>
      <c r="DJ61" s="73"/>
      <c r="DK61" s="74"/>
      <c r="DL61" s="75"/>
      <c r="DM61" s="75"/>
      <c r="DN61" s="75"/>
      <c r="DO61" s="75"/>
      <c r="DP61" s="75"/>
      <c r="DQ61" s="75"/>
      <c r="DR61" s="75"/>
      <c r="DS61" s="75"/>
      <c r="DT61" s="76"/>
    </row>
    <row r="62" spans="1:124" ht="5.0999999999999996" customHeight="1">
      <c r="A62" s="2"/>
      <c r="B62" s="2"/>
      <c r="C62" s="2"/>
      <c r="D62" s="2"/>
      <c r="E62" s="2"/>
      <c r="F62" s="2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142"/>
      <c r="R62" s="142"/>
      <c r="S62" s="142"/>
      <c r="T62" s="205"/>
      <c r="U62" s="205"/>
      <c r="V62" s="205"/>
      <c r="W62" s="205"/>
      <c r="X62" s="205"/>
      <c r="Y62" s="205"/>
      <c r="Z62" s="206"/>
      <c r="AA62" s="206"/>
      <c r="AB62" s="206"/>
      <c r="AC62" s="205"/>
      <c r="AD62" s="205"/>
      <c r="AE62" s="205"/>
      <c r="AF62" s="205"/>
      <c r="AG62" s="205"/>
      <c r="AH62" s="205"/>
      <c r="AI62" s="206"/>
      <c r="AJ62" s="206"/>
      <c r="AK62" s="206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62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4"/>
      <c r="CI62" s="62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4"/>
      <c r="DF62" s="2"/>
      <c r="DG62" s="68">
        <v>556</v>
      </c>
      <c r="DH62" s="69"/>
      <c r="DI62" s="69"/>
      <c r="DJ62" s="70"/>
      <c r="DK62" s="74" t="s">
        <v>71</v>
      </c>
      <c r="DL62" s="75"/>
      <c r="DM62" s="75"/>
      <c r="DN62" s="75"/>
      <c r="DO62" s="75"/>
      <c r="DP62" s="75"/>
      <c r="DQ62" s="75"/>
      <c r="DR62" s="75"/>
      <c r="DS62" s="75"/>
      <c r="DT62" s="76"/>
    </row>
    <row r="63" spans="1:124" ht="5.0999999999999996" customHeight="1">
      <c r="A63" s="2"/>
      <c r="B63" s="2"/>
      <c r="C63" s="2"/>
      <c r="D63" s="2"/>
      <c r="E63" s="2"/>
      <c r="F63" s="2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142"/>
      <c r="R63" s="142"/>
      <c r="S63" s="142"/>
      <c r="T63" s="205"/>
      <c r="U63" s="205"/>
      <c r="V63" s="205"/>
      <c r="W63" s="205"/>
      <c r="X63" s="205"/>
      <c r="Y63" s="205"/>
      <c r="Z63" s="206"/>
      <c r="AA63" s="206"/>
      <c r="AB63" s="206"/>
      <c r="AC63" s="205"/>
      <c r="AD63" s="205"/>
      <c r="AE63" s="205"/>
      <c r="AF63" s="205"/>
      <c r="AG63" s="205"/>
      <c r="AH63" s="205"/>
      <c r="AI63" s="206"/>
      <c r="AJ63" s="206"/>
      <c r="AK63" s="206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62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4"/>
      <c r="CI63" s="62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4"/>
      <c r="DF63" s="2"/>
      <c r="DG63" s="71"/>
      <c r="DH63" s="72"/>
      <c r="DI63" s="72"/>
      <c r="DJ63" s="73"/>
      <c r="DK63" s="74"/>
      <c r="DL63" s="75"/>
      <c r="DM63" s="75"/>
      <c r="DN63" s="75"/>
      <c r="DO63" s="75"/>
      <c r="DP63" s="75"/>
      <c r="DQ63" s="75"/>
      <c r="DR63" s="75"/>
      <c r="DS63" s="75"/>
      <c r="DT63" s="76"/>
    </row>
    <row r="64" spans="1:124" ht="5.099999999999999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65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7"/>
      <c r="CI64" s="65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7"/>
      <c r="DF64" s="2"/>
      <c r="DG64" s="68">
        <v>571</v>
      </c>
      <c r="DH64" s="69"/>
      <c r="DI64" s="69"/>
      <c r="DJ64" s="70"/>
      <c r="DK64" s="74" t="s">
        <v>72</v>
      </c>
      <c r="DL64" s="75"/>
      <c r="DM64" s="75"/>
      <c r="DN64" s="75"/>
      <c r="DO64" s="75"/>
      <c r="DP64" s="75"/>
      <c r="DQ64" s="75"/>
      <c r="DR64" s="75"/>
      <c r="DS64" s="75"/>
      <c r="DT64" s="76"/>
    </row>
    <row r="65" spans="1:124" ht="4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59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1"/>
      <c r="CI65" s="59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1"/>
      <c r="DF65" s="2"/>
      <c r="DG65" s="71"/>
      <c r="DH65" s="72"/>
      <c r="DI65" s="72"/>
      <c r="DJ65" s="73"/>
      <c r="DK65" s="74"/>
      <c r="DL65" s="75"/>
      <c r="DM65" s="75"/>
      <c r="DN65" s="75"/>
      <c r="DO65" s="75"/>
      <c r="DP65" s="75"/>
      <c r="DQ65" s="75"/>
      <c r="DR65" s="75"/>
      <c r="DS65" s="75"/>
      <c r="DT65" s="76"/>
    </row>
    <row r="66" spans="1:124" ht="5.099999999999999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62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4"/>
      <c r="CI66" s="62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4"/>
      <c r="DF66" s="2"/>
      <c r="DG66" s="68">
        <v>572</v>
      </c>
      <c r="DH66" s="69"/>
      <c r="DI66" s="69"/>
      <c r="DJ66" s="70"/>
      <c r="DK66" s="74" t="s">
        <v>73</v>
      </c>
      <c r="DL66" s="75"/>
      <c r="DM66" s="75"/>
      <c r="DN66" s="75"/>
      <c r="DO66" s="75"/>
      <c r="DP66" s="75"/>
      <c r="DQ66" s="75"/>
      <c r="DR66" s="75"/>
      <c r="DS66" s="75"/>
      <c r="DT66" s="76"/>
    </row>
    <row r="67" spans="1:124" ht="5.0999999999999996" customHeight="1">
      <c r="A67" s="2"/>
      <c r="B67" s="2"/>
      <c r="C67" s="253"/>
      <c r="D67" s="253"/>
      <c r="E67" s="253"/>
      <c r="F67" s="253"/>
      <c r="G67" s="253"/>
      <c r="H67" s="253"/>
      <c r="I67" s="253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62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4"/>
      <c r="CI67" s="62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4"/>
      <c r="DF67" s="2"/>
      <c r="DG67" s="71"/>
      <c r="DH67" s="72"/>
      <c r="DI67" s="72"/>
      <c r="DJ67" s="73"/>
      <c r="DK67" s="74"/>
      <c r="DL67" s="75"/>
      <c r="DM67" s="75"/>
      <c r="DN67" s="75"/>
      <c r="DO67" s="75"/>
      <c r="DP67" s="75"/>
      <c r="DQ67" s="75"/>
      <c r="DR67" s="75"/>
      <c r="DS67" s="75"/>
      <c r="DT67" s="76"/>
    </row>
    <row r="68" spans="1:124" ht="5.0999999999999996" customHeight="1">
      <c r="A68" s="2"/>
      <c r="B68" s="2"/>
      <c r="C68" s="253"/>
      <c r="D68" s="253"/>
      <c r="E68" s="253"/>
      <c r="F68" s="253"/>
      <c r="G68" s="253"/>
      <c r="H68" s="253"/>
      <c r="I68" s="253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7"/>
      <c r="CI68" s="65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7"/>
      <c r="DF68" s="2"/>
      <c r="DG68" s="68">
        <v>573</v>
      </c>
      <c r="DH68" s="69"/>
      <c r="DI68" s="69"/>
      <c r="DJ68" s="70"/>
      <c r="DK68" s="74" t="s">
        <v>74</v>
      </c>
      <c r="DL68" s="75"/>
      <c r="DM68" s="75"/>
      <c r="DN68" s="75"/>
      <c r="DO68" s="75"/>
      <c r="DP68" s="75"/>
      <c r="DQ68" s="75"/>
      <c r="DR68" s="75"/>
      <c r="DS68" s="75"/>
      <c r="DT68" s="76"/>
    </row>
    <row r="69" spans="1:124" ht="5.0999999999999996" customHeight="1">
      <c r="A69" s="2"/>
      <c r="B69" s="2"/>
      <c r="C69" s="253"/>
      <c r="D69" s="253"/>
      <c r="E69" s="253"/>
      <c r="F69" s="253"/>
      <c r="G69" s="253"/>
      <c r="H69" s="253"/>
      <c r="I69" s="253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59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1"/>
      <c r="CI69" s="59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1"/>
      <c r="DF69" s="2"/>
      <c r="DG69" s="71"/>
      <c r="DH69" s="72"/>
      <c r="DI69" s="72"/>
      <c r="DJ69" s="73"/>
      <c r="DK69" s="74"/>
      <c r="DL69" s="75"/>
      <c r="DM69" s="75"/>
      <c r="DN69" s="75"/>
      <c r="DO69" s="75"/>
      <c r="DP69" s="75"/>
      <c r="DQ69" s="75"/>
      <c r="DR69" s="75"/>
      <c r="DS69" s="75"/>
      <c r="DT69" s="76"/>
    </row>
    <row r="70" spans="1:124" ht="5.0999999999999996" customHeight="1">
      <c r="A70" s="2"/>
      <c r="B70" s="2"/>
      <c r="C70" s="253"/>
      <c r="D70" s="253"/>
      <c r="E70" s="253"/>
      <c r="F70" s="253"/>
      <c r="G70" s="253"/>
      <c r="H70" s="253"/>
      <c r="I70" s="253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62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4"/>
      <c r="CI70" s="62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4"/>
      <c r="DF70" s="2"/>
      <c r="DG70" s="68">
        <v>574</v>
      </c>
      <c r="DH70" s="69"/>
      <c r="DI70" s="69"/>
      <c r="DJ70" s="70"/>
      <c r="DK70" s="74" t="s">
        <v>75</v>
      </c>
      <c r="DL70" s="75"/>
      <c r="DM70" s="75"/>
      <c r="DN70" s="75"/>
      <c r="DO70" s="75"/>
      <c r="DP70" s="75"/>
      <c r="DQ70" s="75"/>
      <c r="DR70" s="75"/>
      <c r="DS70" s="75"/>
      <c r="DT70" s="76"/>
    </row>
    <row r="71" spans="1:124" ht="5.0999999999999996" customHeight="1">
      <c r="A71" s="2"/>
      <c r="B71" s="2"/>
      <c r="C71" s="253" t="s">
        <v>4</v>
      </c>
      <c r="D71" s="253"/>
      <c r="E71" s="253"/>
      <c r="F71" s="253"/>
      <c r="G71" s="253"/>
      <c r="H71" s="253"/>
      <c r="I71" s="253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62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4"/>
      <c r="CI71" s="62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4"/>
      <c r="DF71" s="2"/>
      <c r="DG71" s="71"/>
      <c r="DH71" s="72"/>
      <c r="DI71" s="72"/>
      <c r="DJ71" s="73"/>
      <c r="DK71" s="74"/>
      <c r="DL71" s="75"/>
      <c r="DM71" s="75"/>
      <c r="DN71" s="75"/>
      <c r="DO71" s="75"/>
      <c r="DP71" s="75"/>
      <c r="DQ71" s="75"/>
      <c r="DR71" s="75"/>
      <c r="DS71" s="75"/>
      <c r="DT71" s="76"/>
    </row>
    <row r="72" spans="1:124" ht="5.0999999999999996" customHeight="1">
      <c r="A72" s="2"/>
      <c r="B72" s="2"/>
      <c r="C72" s="253"/>
      <c r="D72" s="253"/>
      <c r="E72" s="253"/>
      <c r="F72" s="253"/>
      <c r="G72" s="253"/>
      <c r="H72" s="253"/>
      <c r="I72" s="253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7"/>
      <c r="CI72" s="65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7"/>
      <c r="DF72" s="2"/>
      <c r="DG72" s="68">
        <v>575</v>
      </c>
      <c r="DH72" s="69"/>
      <c r="DI72" s="69"/>
      <c r="DJ72" s="70"/>
      <c r="DK72" s="74" t="s">
        <v>101</v>
      </c>
      <c r="DL72" s="75"/>
      <c r="DM72" s="75"/>
      <c r="DN72" s="75"/>
      <c r="DO72" s="75"/>
      <c r="DP72" s="75"/>
      <c r="DQ72" s="75"/>
      <c r="DR72" s="75"/>
      <c r="DS72" s="75"/>
      <c r="DT72" s="76"/>
    </row>
    <row r="73" spans="1:124" ht="5.0999999999999996" customHeight="1">
      <c r="A73" s="2"/>
      <c r="B73" s="2"/>
      <c r="C73" s="253"/>
      <c r="D73" s="253"/>
      <c r="E73" s="253"/>
      <c r="F73" s="253"/>
      <c r="G73" s="253"/>
      <c r="H73" s="253"/>
      <c r="I73" s="253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59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1"/>
      <c r="CI73" s="59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1"/>
      <c r="DF73" s="2"/>
      <c r="DG73" s="71"/>
      <c r="DH73" s="72"/>
      <c r="DI73" s="72"/>
      <c r="DJ73" s="73"/>
      <c r="DK73" s="74"/>
      <c r="DL73" s="75"/>
      <c r="DM73" s="75"/>
      <c r="DN73" s="75"/>
      <c r="DO73" s="75"/>
      <c r="DP73" s="75"/>
      <c r="DQ73" s="75"/>
      <c r="DR73" s="75"/>
      <c r="DS73" s="75"/>
      <c r="DT73" s="76"/>
    </row>
    <row r="74" spans="1:124" ht="5.0999999999999996" customHeight="1">
      <c r="A74" s="2"/>
      <c r="B74" s="2"/>
      <c r="C74" s="253"/>
      <c r="D74" s="253"/>
      <c r="E74" s="253"/>
      <c r="F74" s="253"/>
      <c r="G74" s="253"/>
      <c r="H74" s="253"/>
      <c r="I74" s="253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255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62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4"/>
      <c r="CI74" s="62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4"/>
      <c r="DF74" s="2"/>
      <c r="DG74" s="68">
        <v>585</v>
      </c>
      <c r="DH74" s="69"/>
      <c r="DI74" s="69"/>
      <c r="DJ74" s="70"/>
      <c r="DK74" s="74" t="s">
        <v>76</v>
      </c>
      <c r="DL74" s="75"/>
      <c r="DM74" s="75"/>
      <c r="DN74" s="75"/>
      <c r="DO74" s="75"/>
      <c r="DP74" s="75"/>
      <c r="DQ74" s="75"/>
      <c r="DR74" s="75"/>
      <c r="DS74" s="75"/>
      <c r="DT74" s="76"/>
    </row>
    <row r="75" spans="1:124" ht="5.0999999999999996" customHeight="1">
      <c r="A75" s="2"/>
      <c r="B75" s="2"/>
      <c r="C75" s="253" t="s">
        <v>3</v>
      </c>
      <c r="D75" s="253"/>
      <c r="E75" s="253"/>
      <c r="F75" s="253"/>
      <c r="G75" s="253"/>
      <c r="H75" s="253"/>
      <c r="I75" s="253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6"/>
      <c r="AR75" s="256"/>
      <c r="AS75" s="256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62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4"/>
      <c r="CI75" s="62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4"/>
      <c r="DF75" s="2"/>
      <c r="DG75" s="71"/>
      <c r="DH75" s="72"/>
      <c r="DI75" s="72"/>
      <c r="DJ75" s="73"/>
      <c r="DK75" s="74"/>
      <c r="DL75" s="75"/>
      <c r="DM75" s="75"/>
      <c r="DN75" s="75"/>
      <c r="DO75" s="75"/>
      <c r="DP75" s="75"/>
      <c r="DQ75" s="75"/>
      <c r="DR75" s="75"/>
      <c r="DS75" s="75"/>
      <c r="DT75" s="76"/>
    </row>
    <row r="76" spans="1:124" ht="5.0999999999999996" customHeight="1">
      <c r="A76" s="2"/>
      <c r="B76" s="2"/>
      <c r="C76" s="253"/>
      <c r="D76" s="253"/>
      <c r="E76" s="253"/>
      <c r="F76" s="253"/>
      <c r="G76" s="253"/>
      <c r="H76" s="253"/>
      <c r="I76" s="253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6"/>
      <c r="AR76" s="256"/>
      <c r="AS76" s="256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7"/>
      <c r="CI76" s="65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7"/>
      <c r="DF76" s="2"/>
      <c r="DG76" s="68">
        <v>586</v>
      </c>
      <c r="DH76" s="69"/>
      <c r="DI76" s="69"/>
      <c r="DJ76" s="70"/>
      <c r="DK76" s="74" t="s">
        <v>77</v>
      </c>
      <c r="DL76" s="75"/>
      <c r="DM76" s="75"/>
      <c r="DN76" s="75"/>
      <c r="DO76" s="75"/>
      <c r="DP76" s="75"/>
      <c r="DQ76" s="75"/>
      <c r="DR76" s="75"/>
      <c r="DS76" s="75"/>
      <c r="DT76" s="76"/>
    </row>
    <row r="77" spans="1:124" ht="5.0999999999999996" customHeight="1">
      <c r="A77" s="2"/>
      <c r="B77" s="2"/>
      <c r="C77" s="253"/>
      <c r="D77" s="253"/>
      <c r="E77" s="253"/>
      <c r="F77" s="253"/>
      <c r="G77" s="253"/>
      <c r="H77" s="253"/>
      <c r="I77" s="253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  <c r="AC77" s="256"/>
      <c r="AD77" s="256"/>
      <c r="AE77" s="256"/>
      <c r="AF77" s="256"/>
      <c r="AG77" s="256"/>
      <c r="AH77" s="256"/>
      <c r="AI77" s="256"/>
      <c r="AJ77" s="256"/>
      <c r="AK77" s="256"/>
      <c r="AL77" s="256"/>
      <c r="AM77" s="256"/>
      <c r="AN77" s="256"/>
      <c r="AO77" s="256"/>
      <c r="AP77" s="256"/>
      <c r="AQ77" s="256"/>
      <c r="AR77" s="256"/>
      <c r="AS77" s="256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82" t="s">
        <v>46</v>
      </c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4"/>
      <c r="CI77" s="59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1"/>
      <c r="DF77" s="2"/>
      <c r="DG77" s="71"/>
      <c r="DH77" s="72"/>
      <c r="DI77" s="72"/>
      <c r="DJ77" s="73"/>
      <c r="DK77" s="74"/>
      <c r="DL77" s="75"/>
      <c r="DM77" s="75"/>
      <c r="DN77" s="75"/>
      <c r="DO77" s="75"/>
      <c r="DP77" s="75"/>
      <c r="DQ77" s="75"/>
      <c r="DR77" s="75"/>
      <c r="DS77" s="75"/>
      <c r="DT77" s="76"/>
    </row>
    <row r="78" spans="1:124" ht="5.0999999999999996" customHeight="1">
      <c r="A78" s="2"/>
      <c r="B78" s="2"/>
      <c r="C78" s="253"/>
      <c r="D78" s="253"/>
      <c r="E78" s="253"/>
      <c r="F78" s="253"/>
      <c r="G78" s="253"/>
      <c r="H78" s="253"/>
      <c r="I78" s="253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  <c r="AS78" s="256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85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7"/>
      <c r="CI78" s="62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4"/>
      <c r="DF78" s="2"/>
      <c r="DG78" s="68">
        <v>588</v>
      </c>
      <c r="DH78" s="69"/>
      <c r="DI78" s="69"/>
      <c r="DJ78" s="70"/>
      <c r="DK78" s="74" t="s">
        <v>78</v>
      </c>
      <c r="DL78" s="75"/>
      <c r="DM78" s="75"/>
      <c r="DN78" s="75"/>
      <c r="DO78" s="75"/>
      <c r="DP78" s="75"/>
      <c r="DQ78" s="75"/>
      <c r="DR78" s="75"/>
      <c r="DS78" s="75"/>
      <c r="DT78" s="76"/>
    </row>
    <row r="79" spans="1:124" ht="5.0999999999999996" customHeight="1">
      <c r="A79" s="2"/>
      <c r="B79" s="2"/>
      <c r="C79" s="254" t="s">
        <v>30</v>
      </c>
      <c r="D79" s="254"/>
      <c r="E79" s="254"/>
      <c r="F79" s="254"/>
      <c r="G79" s="254"/>
      <c r="H79" s="254"/>
      <c r="I79" s="254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  <c r="AA79" s="257"/>
      <c r="AB79" s="257"/>
      <c r="AC79" s="257"/>
      <c r="AD79" s="257"/>
      <c r="AE79" s="257"/>
      <c r="AF79" s="257"/>
      <c r="AG79" s="257"/>
      <c r="AH79" s="257"/>
      <c r="AI79" s="257"/>
      <c r="AJ79" s="257"/>
      <c r="AK79" s="257"/>
      <c r="AL79" s="257"/>
      <c r="AM79" s="257"/>
      <c r="AN79" s="257"/>
      <c r="AO79" s="257"/>
      <c r="AP79" s="257"/>
      <c r="AQ79" s="257"/>
      <c r="AR79" s="257"/>
      <c r="AS79" s="257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85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7"/>
      <c r="CI79" s="62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4"/>
      <c r="DF79" s="2"/>
      <c r="DG79" s="71"/>
      <c r="DH79" s="72"/>
      <c r="DI79" s="72"/>
      <c r="DJ79" s="73"/>
      <c r="DK79" s="74"/>
      <c r="DL79" s="75"/>
      <c r="DM79" s="75"/>
      <c r="DN79" s="75"/>
      <c r="DO79" s="75"/>
      <c r="DP79" s="75"/>
      <c r="DQ79" s="75"/>
      <c r="DR79" s="75"/>
      <c r="DS79" s="75"/>
      <c r="DT79" s="76"/>
    </row>
    <row r="80" spans="1:124" ht="5.0999999999999996" customHeight="1">
      <c r="A80" s="2"/>
      <c r="B80" s="2"/>
      <c r="C80" s="254"/>
      <c r="D80" s="254"/>
      <c r="E80" s="254"/>
      <c r="F80" s="254"/>
      <c r="G80" s="254"/>
      <c r="H80" s="254"/>
      <c r="I80" s="254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  <c r="AK80" s="257"/>
      <c r="AL80" s="257"/>
      <c r="AM80" s="257"/>
      <c r="AN80" s="257"/>
      <c r="AO80" s="257"/>
      <c r="AP80" s="257"/>
      <c r="AQ80" s="257"/>
      <c r="AR80" s="257"/>
      <c r="AS80" s="257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88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90"/>
      <c r="CI80" s="65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7"/>
      <c r="DF80" s="2"/>
      <c r="DG80" s="68">
        <v>589</v>
      </c>
      <c r="DH80" s="69"/>
      <c r="DI80" s="69"/>
      <c r="DJ80" s="70"/>
      <c r="DK80" s="74" t="s">
        <v>79</v>
      </c>
      <c r="DL80" s="75"/>
      <c r="DM80" s="75"/>
      <c r="DN80" s="75"/>
      <c r="DO80" s="75"/>
      <c r="DP80" s="75"/>
      <c r="DQ80" s="75"/>
      <c r="DR80" s="75"/>
      <c r="DS80" s="75"/>
      <c r="DT80" s="76"/>
    </row>
    <row r="81" spans="1:124" ht="4.5" customHeight="1">
      <c r="A81" s="2"/>
      <c r="B81" s="2"/>
      <c r="C81" s="254"/>
      <c r="D81" s="254"/>
      <c r="E81" s="254"/>
      <c r="F81" s="254"/>
      <c r="G81" s="254"/>
      <c r="H81" s="254"/>
      <c r="I81" s="254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7"/>
      <c r="AL81" s="257"/>
      <c r="AM81" s="257"/>
      <c r="AN81" s="257"/>
      <c r="AO81" s="257"/>
      <c r="AP81" s="257"/>
      <c r="AQ81" s="257"/>
      <c r="AR81" s="257"/>
      <c r="AS81" s="257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2"/>
      <c r="DF81" s="2"/>
      <c r="DG81" s="71"/>
      <c r="DH81" s="72"/>
      <c r="DI81" s="72"/>
      <c r="DJ81" s="73"/>
      <c r="DK81" s="74"/>
      <c r="DL81" s="75"/>
      <c r="DM81" s="75"/>
      <c r="DN81" s="75"/>
      <c r="DO81" s="75"/>
      <c r="DP81" s="75"/>
      <c r="DQ81" s="75"/>
      <c r="DR81" s="75"/>
      <c r="DS81" s="75"/>
      <c r="DT81" s="76"/>
    </row>
    <row r="82" spans="1:124" ht="5.0999999999999996" customHeight="1">
      <c r="A82" s="2"/>
      <c r="B82" s="2"/>
      <c r="C82" s="254" t="s">
        <v>1</v>
      </c>
      <c r="D82" s="254"/>
      <c r="E82" s="254"/>
      <c r="F82" s="254"/>
      <c r="G82" s="254"/>
      <c r="H82" s="254"/>
      <c r="I82" s="254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"/>
      <c r="DF82" s="2"/>
      <c r="DG82" s="22"/>
      <c r="DH82" s="22"/>
      <c r="DI82" s="22"/>
      <c r="DJ82" s="22"/>
      <c r="DK82" s="21"/>
      <c r="DL82" s="21"/>
      <c r="DM82" s="21"/>
      <c r="DN82" s="21"/>
      <c r="DO82" s="21"/>
      <c r="DP82" s="21"/>
      <c r="DQ82" s="21"/>
      <c r="DR82" s="21"/>
      <c r="DS82" s="21"/>
      <c r="DT82" s="21"/>
    </row>
    <row r="83" spans="1:124" ht="5.0999999999999996" customHeight="1">
      <c r="A83" s="2"/>
      <c r="B83" s="2"/>
      <c r="C83" s="254"/>
      <c r="D83" s="254"/>
      <c r="E83" s="254"/>
      <c r="F83" s="254"/>
      <c r="G83" s="254"/>
      <c r="H83" s="254"/>
      <c r="I83" s="254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91" t="s">
        <v>52</v>
      </c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3"/>
    </row>
    <row r="84" spans="1:124" ht="5.0999999999999996" customHeight="1">
      <c r="A84" s="2"/>
      <c r="B84" s="2"/>
      <c r="C84" s="254"/>
      <c r="D84" s="254"/>
      <c r="E84" s="254"/>
      <c r="F84" s="254"/>
      <c r="G84" s="254"/>
      <c r="H84" s="254"/>
      <c r="I84" s="254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  <c r="AQ84" s="255"/>
      <c r="AR84" s="255"/>
      <c r="AS84" s="255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94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  <c r="DB84" s="95"/>
      <c r="DC84" s="95"/>
      <c r="DD84" s="95"/>
      <c r="DE84" s="95"/>
      <c r="DF84" s="95"/>
      <c r="DG84" s="95"/>
      <c r="DH84" s="95"/>
      <c r="DI84" s="95"/>
      <c r="DJ84" s="95"/>
      <c r="DK84" s="95"/>
      <c r="DL84" s="95"/>
      <c r="DM84" s="95"/>
      <c r="DN84" s="95"/>
      <c r="DO84" s="95"/>
      <c r="DP84" s="95"/>
      <c r="DQ84" s="95"/>
      <c r="DR84" s="95"/>
      <c r="DS84" s="95"/>
      <c r="DT84" s="96"/>
    </row>
    <row r="85" spans="1:124" ht="4.5" customHeight="1">
      <c r="A85" s="2"/>
      <c r="B85" s="2"/>
      <c r="C85" s="5"/>
      <c r="D85" s="5"/>
      <c r="E85" s="5"/>
      <c r="F85" s="5"/>
      <c r="G85" s="5"/>
      <c r="H85" s="5"/>
      <c r="I85" s="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97"/>
      <c r="BM85" s="98"/>
      <c r="BN85" s="98"/>
      <c r="BO85" s="98"/>
      <c r="BP85" s="98"/>
      <c r="BQ85" s="98"/>
      <c r="BR85" s="98"/>
      <c r="BS85" s="98"/>
      <c r="BT85" s="98"/>
      <c r="BU85" s="98"/>
      <c r="BV85" s="98"/>
      <c r="BW85" s="98"/>
      <c r="BX85" s="98"/>
      <c r="BY85" s="98"/>
      <c r="BZ85" s="98"/>
      <c r="CA85" s="98"/>
      <c r="CB85" s="98"/>
      <c r="CC85" s="98"/>
      <c r="CD85" s="98"/>
      <c r="CE85" s="98"/>
      <c r="CF85" s="98"/>
      <c r="CG85" s="98"/>
      <c r="CH85" s="98"/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8"/>
      <c r="CX85" s="98"/>
      <c r="CY85" s="98"/>
      <c r="CZ85" s="98"/>
      <c r="DA85" s="98"/>
      <c r="DB85" s="98"/>
      <c r="DC85" s="98"/>
      <c r="DD85" s="98"/>
      <c r="DE85" s="98"/>
      <c r="DF85" s="98"/>
      <c r="DG85" s="98"/>
      <c r="DH85" s="98"/>
      <c r="DI85" s="98"/>
      <c r="DJ85" s="98"/>
      <c r="DK85" s="98"/>
      <c r="DL85" s="98"/>
      <c r="DM85" s="98"/>
      <c r="DN85" s="98"/>
      <c r="DO85" s="98"/>
      <c r="DP85" s="98"/>
      <c r="DQ85" s="98"/>
      <c r="DR85" s="98"/>
      <c r="DS85" s="98"/>
      <c r="DT85" s="99"/>
    </row>
    <row r="86" spans="1:124" ht="5.0999999999999996" customHeight="1">
      <c r="A86" s="2"/>
      <c r="B86" s="2"/>
      <c r="C86" s="5"/>
      <c r="D86" s="5"/>
      <c r="E86" s="5"/>
      <c r="F86" s="5"/>
      <c r="G86" s="5"/>
      <c r="H86" s="5"/>
      <c r="I86" s="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41" t="s">
        <v>43</v>
      </c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3"/>
      <c r="CM86" s="41" t="s">
        <v>44</v>
      </c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3"/>
      <c r="CZ86" s="50" t="s">
        <v>45</v>
      </c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2"/>
    </row>
    <row r="87" spans="1:124" ht="4.5" customHeight="1">
      <c r="A87" s="2"/>
      <c r="B87" s="2"/>
      <c r="C87" s="5"/>
      <c r="D87" s="5"/>
      <c r="E87" s="5"/>
      <c r="F87" s="5"/>
      <c r="G87" s="5"/>
      <c r="H87" s="5"/>
      <c r="I87" s="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44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6"/>
      <c r="CM87" s="44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6"/>
      <c r="CZ87" s="53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5"/>
    </row>
    <row r="88" spans="1:124" ht="5.0999999999999996" customHeight="1">
      <c r="A88" s="2"/>
      <c r="B88" s="2"/>
      <c r="C88" s="5"/>
      <c r="D88" s="5"/>
      <c r="E88" s="5"/>
      <c r="F88" s="5"/>
      <c r="G88" s="5"/>
      <c r="H88" s="5"/>
      <c r="I88" s="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44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6"/>
      <c r="CM88" s="44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6"/>
      <c r="CZ88" s="53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5"/>
    </row>
    <row r="89" spans="1:124" ht="5.0999999999999996" customHeight="1">
      <c r="A89" s="2"/>
      <c r="B89" s="2"/>
      <c r="C89" s="2"/>
      <c r="D89" s="2"/>
      <c r="E89" s="2"/>
      <c r="F89" s="2"/>
      <c r="G89" s="2"/>
      <c r="H89" s="243" t="s">
        <v>32</v>
      </c>
      <c r="I89" s="244"/>
      <c r="J89" s="244"/>
      <c r="K89" s="244"/>
      <c r="L89" s="244"/>
      <c r="M89" s="244"/>
      <c r="N89" s="244"/>
      <c r="O89" s="244"/>
      <c r="P89" s="244"/>
      <c r="Q89" s="244"/>
      <c r="R89" s="245"/>
      <c r="S89" s="225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Y89" s="226"/>
      <c r="AZ89" s="227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47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9"/>
      <c r="CM89" s="47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9"/>
      <c r="CZ89" s="56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8"/>
    </row>
    <row r="90" spans="1:124" ht="5.0999999999999996" customHeight="1">
      <c r="A90" s="2"/>
      <c r="B90" s="2"/>
      <c r="C90" s="2"/>
      <c r="D90" s="2"/>
      <c r="E90" s="2"/>
      <c r="F90" s="2"/>
      <c r="G90" s="2"/>
      <c r="H90" s="246"/>
      <c r="I90" s="247"/>
      <c r="J90" s="247"/>
      <c r="K90" s="247"/>
      <c r="L90" s="247"/>
      <c r="M90" s="247"/>
      <c r="N90" s="247"/>
      <c r="O90" s="247"/>
      <c r="P90" s="247"/>
      <c r="Q90" s="247"/>
      <c r="R90" s="248"/>
      <c r="S90" s="228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9"/>
      <c r="AY90" s="229"/>
      <c r="AZ90" s="230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41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3"/>
      <c r="CM90" s="41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3"/>
      <c r="CZ90" s="50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2"/>
    </row>
    <row r="91" spans="1:124" ht="4.5" customHeight="1">
      <c r="A91" s="2"/>
      <c r="B91" s="2"/>
      <c r="C91" s="5"/>
      <c r="D91" s="5"/>
      <c r="E91" s="5"/>
      <c r="F91" s="5"/>
      <c r="G91" s="5"/>
      <c r="H91" s="246"/>
      <c r="I91" s="247"/>
      <c r="J91" s="247"/>
      <c r="K91" s="247"/>
      <c r="L91" s="247"/>
      <c r="M91" s="247"/>
      <c r="N91" s="247"/>
      <c r="O91" s="247"/>
      <c r="P91" s="247"/>
      <c r="Q91" s="247"/>
      <c r="R91" s="248"/>
      <c r="S91" s="228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29"/>
      <c r="AW91" s="229"/>
      <c r="AX91" s="229"/>
      <c r="AY91" s="229"/>
      <c r="AZ91" s="230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44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6"/>
      <c r="CM91" s="44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6"/>
      <c r="CZ91" s="53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5"/>
    </row>
    <row r="92" spans="1:124" ht="5.0999999999999996" customHeight="1">
      <c r="A92" s="2"/>
      <c r="B92" s="2"/>
      <c r="C92" s="5"/>
      <c r="D92" s="5"/>
      <c r="E92" s="5"/>
      <c r="F92" s="5"/>
      <c r="G92" s="5"/>
      <c r="H92" s="246"/>
      <c r="I92" s="247"/>
      <c r="J92" s="247"/>
      <c r="K92" s="247"/>
      <c r="L92" s="247"/>
      <c r="M92" s="247"/>
      <c r="N92" s="247"/>
      <c r="O92" s="247"/>
      <c r="P92" s="247"/>
      <c r="Q92" s="247"/>
      <c r="R92" s="248"/>
      <c r="S92" s="228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30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44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6"/>
      <c r="CM92" s="44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6"/>
      <c r="CZ92" s="53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5"/>
    </row>
    <row r="93" spans="1:124" ht="5.0999999999999996" customHeight="1">
      <c r="A93" s="2"/>
      <c r="B93" s="2"/>
      <c r="C93" s="2"/>
      <c r="D93" s="2"/>
      <c r="E93" s="2"/>
      <c r="F93" s="2"/>
      <c r="G93" s="2"/>
      <c r="H93" s="246"/>
      <c r="I93" s="247"/>
      <c r="J93" s="247"/>
      <c r="K93" s="247"/>
      <c r="L93" s="247"/>
      <c r="M93" s="247"/>
      <c r="N93" s="247"/>
      <c r="O93" s="247"/>
      <c r="P93" s="247"/>
      <c r="Q93" s="247"/>
      <c r="R93" s="248"/>
      <c r="S93" s="228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30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47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9"/>
      <c r="CM93" s="47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9"/>
      <c r="CZ93" s="56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8"/>
    </row>
    <row r="94" spans="1:124" ht="5.0999999999999996" customHeight="1">
      <c r="A94" s="2"/>
      <c r="B94" s="2"/>
      <c r="C94" s="2"/>
      <c r="D94" s="2"/>
      <c r="E94" s="2"/>
      <c r="F94" s="2"/>
      <c r="G94" s="2"/>
      <c r="H94" s="249"/>
      <c r="I94" s="250"/>
      <c r="J94" s="250"/>
      <c r="K94" s="250"/>
      <c r="L94" s="250"/>
      <c r="M94" s="250"/>
      <c r="N94" s="250"/>
      <c r="O94" s="250"/>
      <c r="P94" s="250"/>
      <c r="Q94" s="250"/>
      <c r="R94" s="251"/>
      <c r="S94" s="231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3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41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3"/>
      <c r="CM94" s="41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3"/>
      <c r="CZ94" s="50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2"/>
    </row>
    <row r="95" spans="1:124" ht="5.0999999999999996" customHeight="1">
      <c r="A95" s="2"/>
      <c r="B95" s="2"/>
      <c r="C95" s="2"/>
      <c r="D95" s="2"/>
      <c r="E95" s="2"/>
      <c r="F95" s="2"/>
      <c r="G95" s="2"/>
      <c r="H95" s="252" t="s">
        <v>35</v>
      </c>
      <c r="I95" s="244"/>
      <c r="J95" s="244"/>
      <c r="K95" s="244"/>
      <c r="L95" s="244"/>
      <c r="M95" s="244"/>
      <c r="N95" s="244"/>
      <c r="O95" s="244"/>
      <c r="P95" s="244"/>
      <c r="Q95" s="244"/>
      <c r="R95" s="245"/>
      <c r="S95" s="234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5"/>
      <c r="AH95" s="235"/>
      <c r="AI95" s="235"/>
      <c r="AJ95" s="235"/>
      <c r="AK95" s="235"/>
      <c r="AL95" s="235"/>
      <c r="AM95" s="235"/>
      <c r="AN95" s="235"/>
      <c r="AO95" s="236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44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6"/>
      <c r="CM95" s="44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6"/>
      <c r="CZ95" s="53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5"/>
    </row>
    <row r="96" spans="1:124" ht="5.0999999999999996" customHeight="1">
      <c r="A96" s="2"/>
      <c r="B96" s="2"/>
      <c r="C96" s="2"/>
      <c r="D96" s="2"/>
      <c r="E96" s="2"/>
      <c r="F96" s="2"/>
      <c r="G96" s="2"/>
      <c r="H96" s="246"/>
      <c r="I96" s="247"/>
      <c r="J96" s="247"/>
      <c r="K96" s="247"/>
      <c r="L96" s="247"/>
      <c r="M96" s="247"/>
      <c r="N96" s="247"/>
      <c r="O96" s="247"/>
      <c r="P96" s="247"/>
      <c r="Q96" s="247"/>
      <c r="R96" s="248"/>
      <c r="S96" s="237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238"/>
      <c r="AN96" s="238"/>
      <c r="AO96" s="239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44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6"/>
      <c r="CM96" s="44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6"/>
      <c r="CZ96" s="53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5"/>
    </row>
    <row r="97" spans="1:124" ht="5.0999999999999996" customHeight="1">
      <c r="A97" s="2"/>
      <c r="B97" s="2"/>
      <c r="C97" s="2"/>
      <c r="D97" s="2"/>
      <c r="E97" s="2"/>
      <c r="F97" s="2"/>
      <c r="G97" s="2"/>
      <c r="H97" s="246"/>
      <c r="I97" s="247"/>
      <c r="J97" s="247"/>
      <c r="K97" s="247"/>
      <c r="L97" s="247"/>
      <c r="M97" s="247"/>
      <c r="N97" s="247"/>
      <c r="O97" s="247"/>
      <c r="P97" s="247"/>
      <c r="Q97" s="247"/>
      <c r="R97" s="248"/>
      <c r="S97" s="237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8"/>
      <c r="AH97" s="238"/>
      <c r="AI97" s="238"/>
      <c r="AJ97" s="238"/>
      <c r="AK97" s="238"/>
      <c r="AL97" s="238"/>
      <c r="AM97" s="238"/>
      <c r="AN97" s="238"/>
      <c r="AO97" s="239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47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9"/>
      <c r="CM97" s="47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9"/>
      <c r="CZ97" s="56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8"/>
    </row>
    <row r="98" spans="1:124" ht="5.0999999999999996" customHeight="1">
      <c r="A98" s="2"/>
      <c r="B98" s="2"/>
      <c r="C98" s="2"/>
      <c r="D98" s="2"/>
      <c r="E98" s="2"/>
      <c r="F98" s="2"/>
      <c r="G98" s="2"/>
      <c r="H98" s="246"/>
      <c r="I98" s="247"/>
      <c r="J98" s="247"/>
      <c r="K98" s="247"/>
      <c r="L98" s="247"/>
      <c r="M98" s="247"/>
      <c r="N98" s="247"/>
      <c r="O98" s="247"/>
      <c r="P98" s="247"/>
      <c r="Q98" s="247"/>
      <c r="R98" s="248"/>
      <c r="S98" s="237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L98" s="238"/>
      <c r="AM98" s="238"/>
      <c r="AN98" s="238"/>
      <c r="AO98" s="239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41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3"/>
      <c r="CM98" s="41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3"/>
      <c r="CZ98" s="50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2"/>
    </row>
    <row r="99" spans="1:124" ht="5.0999999999999996" customHeight="1">
      <c r="A99" s="2"/>
      <c r="B99" s="2"/>
      <c r="C99" s="2"/>
      <c r="D99" s="2"/>
      <c r="E99" s="2"/>
      <c r="F99" s="2"/>
      <c r="G99" s="2"/>
      <c r="H99" s="246"/>
      <c r="I99" s="247"/>
      <c r="J99" s="247"/>
      <c r="K99" s="247"/>
      <c r="L99" s="247"/>
      <c r="M99" s="247"/>
      <c r="N99" s="247"/>
      <c r="O99" s="247"/>
      <c r="P99" s="247"/>
      <c r="Q99" s="247"/>
      <c r="R99" s="248"/>
      <c r="S99" s="237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8"/>
      <c r="AH99" s="238"/>
      <c r="AI99" s="238"/>
      <c r="AJ99" s="238"/>
      <c r="AK99" s="238"/>
      <c r="AL99" s="238"/>
      <c r="AM99" s="238"/>
      <c r="AN99" s="238"/>
      <c r="AO99" s="239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44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6"/>
      <c r="CM99" s="44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6"/>
      <c r="CZ99" s="53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5"/>
    </row>
    <row r="100" spans="1:124" ht="5.0999999999999996" customHeight="1">
      <c r="A100" s="2"/>
      <c r="B100" s="2"/>
      <c r="C100" s="2"/>
      <c r="D100" s="2"/>
      <c r="E100" s="2"/>
      <c r="F100" s="2"/>
      <c r="G100" s="2"/>
      <c r="H100" s="249"/>
      <c r="I100" s="250"/>
      <c r="J100" s="250"/>
      <c r="K100" s="250"/>
      <c r="L100" s="250"/>
      <c r="M100" s="250"/>
      <c r="N100" s="250"/>
      <c r="O100" s="250"/>
      <c r="P100" s="250"/>
      <c r="Q100" s="250"/>
      <c r="R100" s="251"/>
      <c r="S100" s="240"/>
      <c r="T100" s="241"/>
      <c r="U100" s="241"/>
      <c r="V100" s="241"/>
      <c r="W100" s="241"/>
      <c r="X100" s="241"/>
      <c r="Y100" s="241"/>
      <c r="Z100" s="241"/>
      <c r="AA100" s="241"/>
      <c r="AB100" s="241"/>
      <c r="AC100" s="241"/>
      <c r="AD100" s="241"/>
      <c r="AE100" s="241"/>
      <c r="AF100" s="241"/>
      <c r="AG100" s="241"/>
      <c r="AH100" s="241"/>
      <c r="AI100" s="241"/>
      <c r="AJ100" s="241"/>
      <c r="AK100" s="241"/>
      <c r="AL100" s="241"/>
      <c r="AM100" s="241"/>
      <c r="AN100" s="241"/>
      <c r="AO100" s="24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44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6"/>
      <c r="CM100" s="44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6"/>
      <c r="CZ100" s="53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5"/>
    </row>
    <row r="101" spans="1:124" ht="5.0999999999999996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47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9"/>
      <c r="CM101" s="47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9"/>
      <c r="CZ101" s="56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8"/>
    </row>
    <row r="102" spans="1:124" ht="5.0999999999999996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41" t="s">
        <v>47</v>
      </c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3"/>
      <c r="CZ102" s="50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2"/>
    </row>
    <row r="103" spans="1:124" ht="5.0999999999999996" customHeight="1">
      <c r="A103" s="2"/>
      <c r="B103" s="2"/>
      <c r="C103" s="2"/>
      <c r="D103" s="137" t="s">
        <v>95</v>
      </c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9"/>
      <c r="R103" s="139"/>
      <c r="S103" s="139"/>
      <c r="T103" s="139"/>
      <c r="U103" s="139"/>
      <c r="V103" s="139"/>
      <c r="W103" s="140"/>
      <c r="X103" s="149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1"/>
      <c r="AM103" s="25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"/>
      <c r="BH103" s="2"/>
      <c r="BI103" s="2"/>
      <c r="BJ103" s="2"/>
      <c r="BK103" s="2"/>
      <c r="BL103" s="44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6"/>
      <c r="CZ103" s="53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5"/>
    </row>
    <row r="104" spans="1:124" ht="5.0999999999999996" customHeight="1">
      <c r="A104" s="2"/>
      <c r="B104" s="2"/>
      <c r="C104" s="2"/>
      <c r="D104" s="141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3"/>
      <c r="R104" s="143"/>
      <c r="S104" s="143"/>
      <c r="T104" s="143"/>
      <c r="U104" s="143"/>
      <c r="V104" s="143"/>
      <c r="W104" s="144"/>
      <c r="X104" s="152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4"/>
      <c r="AM104" s="25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"/>
      <c r="BH104" s="2"/>
      <c r="BI104" s="2"/>
      <c r="BJ104" s="2"/>
      <c r="BK104" s="2"/>
      <c r="BL104" s="44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6"/>
      <c r="CZ104" s="53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5"/>
    </row>
    <row r="105" spans="1:124" ht="5.0999999999999996" customHeight="1">
      <c r="A105" s="2"/>
      <c r="B105" s="2"/>
      <c r="C105" s="2"/>
      <c r="D105" s="141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3"/>
      <c r="R105" s="143"/>
      <c r="S105" s="143"/>
      <c r="T105" s="143"/>
      <c r="U105" s="143"/>
      <c r="V105" s="143"/>
      <c r="W105" s="144"/>
      <c r="X105" s="152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4"/>
      <c r="AM105" s="25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"/>
      <c r="BH105" s="2"/>
      <c r="BI105" s="2"/>
      <c r="BJ105" s="2"/>
      <c r="BK105" s="2"/>
      <c r="BL105" s="47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9"/>
      <c r="CZ105" s="56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8"/>
    </row>
    <row r="106" spans="1:124" ht="5.0999999999999996" customHeight="1">
      <c r="A106" s="2"/>
      <c r="B106" s="2"/>
      <c r="C106" s="2"/>
      <c r="D106" s="141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3"/>
      <c r="R106" s="143"/>
      <c r="S106" s="143"/>
      <c r="T106" s="143"/>
      <c r="U106" s="143"/>
      <c r="V106" s="143"/>
      <c r="W106" s="144"/>
      <c r="X106" s="152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4"/>
      <c r="AM106" s="25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2"/>
      <c r="DH106" s="22"/>
      <c r="DI106" s="22"/>
      <c r="DJ106" s="22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</row>
    <row r="107" spans="1:124" ht="8.25" customHeight="1">
      <c r="A107" s="2"/>
      <c r="B107" s="2"/>
      <c r="C107" s="2"/>
      <c r="D107" s="145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7"/>
      <c r="R107" s="147"/>
      <c r="S107" s="147"/>
      <c r="T107" s="147"/>
      <c r="U107" s="147"/>
      <c r="V107" s="147"/>
      <c r="W107" s="148"/>
      <c r="X107" s="155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7"/>
      <c r="AM107" s="27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</row>
    <row r="108" spans="1:124" ht="18" customHeight="1">
      <c r="A108" s="2"/>
      <c r="B108" s="2"/>
      <c r="C108" s="2"/>
      <c r="D108" s="164" t="s">
        <v>2</v>
      </c>
      <c r="E108" s="158"/>
      <c r="F108" s="158"/>
      <c r="G108" s="158"/>
      <c r="H108" s="158"/>
      <c r="I108" s="158"/>
      <c r="J108" s="158" t="s">
        <v>11</v>
      </c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63"/>
      <c r="AP108" s="158" t="s">
        <v>7</v>
      </c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 t="s">
        <v>10</v>
      </c>
      <c r="BC108" s="163"/>
      <c r="BD108" s="163"/>
      <c r="BE108" s="163"/>
      <c r="BF108" s="163"/>
      <c r="BG108" s="159" t="s">
        <v>12</v>
      </c>
      <c r="BH108" s="160"/>
      <c r="BI108" s="160"/>
      <c r="BJ108" s="160"/>
      <c r="BK108" s="160"/>
      <c r="BL108" s="160"/>
      <c r="BM108" s="160"/>
      <c r="BN108" s="160"/>
      <c r="BO108" s="160"/>
      <c r="BP108" s="160"/>
      <c r="BQ108" s="160"/>
      <c r="BR108" s="160"/>
      <c r="BS108" s="160"/>
      <c r="BT108" s="161"/>
      <c r="BU108" s="158" t="s">
        <v>13</v>
      </c>
      <c r="BV108" s="163"/>
      <c r="BW108" s="163"/>
      <c r="BX108" s="163"/>
      <c r="BY108" s="163"/>
      <c r="BZ108" s="163"/>
      <c r="CA108" s="163"/>
      <c r="CB108" s="163"/>
      <c r="CC108" s="163"/>
      <c r="CD108" s="163"/>
      <c r="CE108" s="163"/>
      <c r="CF108" s="163"/>
      <c r="CG108" s="163"/>
      <c r="CH108" s="163"/>
      <c r="CI108" s="158" t="s">
        <v>15</v>
      </c>
      <c r="CJ108" s="158"/>
      <c r="CK108" s="158"/>
      <c r="CL108" s="158"/>
      <c r="CM108" s="158"/>
      <c r="CN108" s="158"/>
      <c r="CO108" s="158"/>
      <c r="CP108" s="158"/>
      <c r="CQ108" s="158"/>
      <c r="CR108" s="158"/>
      <c r="CS108" s="158"/>
      <c r="CT108" s="158"/>
      <c r="CU108" s="158"/>
      <c r="CV108" s="158"/>
      <c r="CW108" s="158"/>
      <c r="CX108" s="158"/>
      <c r="CY108" s="158"/>
      <c r="CZ108" s="158"/>
      <c r="DA108" s="158"/>
      <c r="DB108" s="158"/>
      <c r="DC108" s="158"/>
      <c r="DD108" s="158"/>
      <c r="DE108" s="158" t="s">
        <v>14</v>
      </c>
      <c r="DF108" s="158"/>
      <c r="DG108" s="158"/>
      <c r="DH108" s="158"/>
      <c r="DI108" s="158"/>
      <c r="DJ108" s="158"/>
      <c r="DK108" s="158"/>
      <c r="DL108" s="158"/>
      <c r="DM108" s="158"/>
      <c r="DN108" s="158"/>
      <c r="DO108" s="158"/>
      <c r="DP108" s="158"/>
      <c r="DQ108" s="158"/>
      <c r="DR108" s="158"/>
      <c r="DS108" s="158"/>
      <c r="DT108" s="162"/>
    </row>
    <row r="109" spans="1:124" ht="18" customHeight="1">
      <c r="A109" s="2"/>
      <c r="B109" s="2"/>
      <c r="C109" s="2"/>
      <c r="D109" s="103"/>
      <c r="E109" s="104"/>
      <c r="F109" s="104"/>
      <c r="G109" s="104"/>
      <c r="H109" s="104"/>
      <c r="I109" s="105"/>
      <c r="J109" s="121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3"/>
      <c r="AP109" s="165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2"/>
      <c r="BB109" s="130"/>
      <c r="BC109" s="131"/>
      <c r="BD109" s="131"/>
      <c r="BE109" s="131"/>
      <c r="BF109" s="132"/>
      <c r="BG109" s="106"/>
      <c r="BH109" s="107"/>
      <c r="BI109" s="107"/>
      <c r="BJ109" s="107"/>
      <c r="BK109" s="107"/>
      <c r="BL109" s="107"/>
      <c r="BM109" s="107"/>
      <c r="BN109" s="107"/>
      <c r="BO109" s="107"/>
      <c r="BP109" s="107"/>
      <c r="BQ109" s="107"/>
      <c r="BR109" s="107"/>
      <c r="BS109" s="107"/>
      <c r="BT109" s="108"/>
      <c r="BU109" s="109"/>
      <c r="BV109" s="110"/>
      <c r="BW109" s="110"/>
      <c r="BX109" s="110"/>
      <c r="BY109" s="110"/>
      <c r="BZ109" s="110"/>
      <c r="CA109" s="110"/>
      <c r="CB109" s="110"/>
      <c r="CC109" s="110"/>
      <c r="CD109" s="110"/>
      <c r="CE109" s="110"/>
      <c r="CF109" s="110"/>
      <c r="CG109" s="110"/>
      <c r="CH109" s="111"/>
      <c r="CI109" s="112">
        <f t="shared" ref="CI109:CI122" si="0">ROUND(BG109*BU109,0)</f>
        <v>0</v>
      </c>
      <c r="CJ109" s="113"/>
      <c r="CK109" s="113"/>
      <c r="CL109" s="113"/>
      <c r="CM109" s="113"/>
      <c r="CN109" s="113"/>
      <c r="CO109" s="113"/>
      <c r="CP109" s="113"/>
      <c r="CQ109" s="113"/>
      <c r="CR109" s="113"/>
      <c r="CS109" s="113"/>
      <c r="CT109" s="113"/>
      <c r="CU109" s="113"/>
      <c r="CV109" s="113"/>
      <c r="CW109" s="113"/>
      <c r="CX109" s="113"/>
      <c r="CY109" s="113"/>
      <c r="CZ109" s="113"/>
      <c r="DA109" s="113"/>
      <c r="DB109" s="113"/>
      <c r="DC109" s="113"/>
      <c r="DD109" s="114"/>
      <c r="DE109" s="115"/>
      <c r="DF109" s="116"/>
      <c r="DG109" s="116"/>
      <c r="DH109" s="116"/>
      <c r="DI109" s="116"/>
      <c r="DJ109" s="116"/>
      <c r="DK109" s="116"/>
      <c r="DL109" s="116"/>
      <c r="DM109" s="116"/>
      <c r="DN109" s="116"/>
      <c r="DO109" s="116"/>
      <c r="DP109" s="116"/>
      <c r="DQ109" s="116"/>
      <c r="DR109" s="116"/>
      <c r="DS109" s="116"/>
      <c r="DT109" s="117"/>
    </row>
    <row r="110" spans="1:124" ht="18" customHeight="1">
      <c r="A110" s="2"/>
      <c r="B110" s="2"/>
      <c r="C110" s="2"/>
      <c r="D110" s="103"/>
      <c r="E110" s="104"/>
      <c r="F110" s="104"/>
      <c r="G110" s="104"/>
      <c r="H110" s="104"/>
      <c r="I110" s="105"/>
      <c r="J110" s="121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3"/>
      <c r="AP110" s="127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9"/>
      <c r="BB110" s="130"/>
      <c r="BC110" s="131"/>
      <c r="BD110" s="131"/>
      <c r="BE110" s="131"/>
      <c r="BF110" s="132"/>
      <c r="BG110" s="106"/>
      <c r="BH110" s="107"/>
      <c r="BI110" s="107"/>
      <c r="BJ110" s="107"/>
      <c r="BK110" s="107"/>
      <c r="BL110" s="107"/>
      <c r="BM110" s="107"/>
      <c r="BN110" s="107"/>
      <c r="BO110" s="107"/>
      <c r="BP110" s="107"/>
      <c r="BQ110" s="107"/>
      <c r="BR110" s="107"/>
      <c r="BS110" s="107"/>
      <c r="BT110" s="108"/>
      <c r="BU110" s="109"/>
      <c r="BV110" s="110"/>
      <c r="BW110" s="110"/>
      <c r="BX110" s="110"/>
      <c r="BY110" s="110"/>
      <c r="BZ110" s="110"/>
      <c r="CA110" s="110"/>
      <c r="CB110" s="110"/>
      <c r="CC110" s="110"/>
      <c r="CD110" s="110"/>
      <c r="CE110" s="110"/>
      <c r="CF110" s="110"/>
      <c r="CG110" s="110"/>
      <c r="CH110" s="111"/>
      <c r="CI110" s="112">
        <f t="shared" si="0"/>
        <v>0</v>
      </c>
      <c r="CJ110" s="113"/>
      <c r="CK110" s="113"/>
      <c r="CL110" s="113"/>
      <c r="CM110" s="113"/>
      <c r="CN110" s="113"/>
      <c r="CO110" s="113"/>
      <c r="CP110" s="113"/>
      <c r="CQ110" s="113"/>
      <c r="CR110" s="113"/>
      <c r="CS110" s="113"/>
      <c r="CT110" s="113"/>
      <c r="CU110" s="113"/>
      <c r="CV110" s="113"/>
      <c r="CW110" s="113"/>
      <c r="CX110" s="113"/>
      <c r="CY110" s="113"/>
      <c r="CZ110" s="113"/>
      <c r="DA110" s="113"/>
      <c r="DB110" s="113"/>
      <c r="DC110" s="113"/>
      <c r="DD110" s="114"/>
      <c r="DE110" s="115"/>
      <c r="DF110" s="116"/>
      <c r="DG110" s="116"/>
      <c r="DH110" s="116"/>
      <c r="DI110" s="116"/>
      <c r="DJ110" s="116"/>
      <c r="DK110" s="116"/>
      <c r="DL110" s="116"/>
      <c r="DM110" s="116"/>
      <c r="DN110" s="116"/>
      <c r="DO110" s="116"/>
      <c r="DP110" s="116"/>
      <c r="DQ110" s="116"/>
      <c r="DR110" s="116"/>
      <c r="DS110" s="116"/>
      <c r="DT110" s="117"/>
    </row>
    <row r="111" spans="1:124" ht="18" customHeight="1">
      <c r="A111" s="2"/>
      <c r="B111" s="2"/>
      <c r="C111" s="2"/>
      <c r="D111" s="103"/>
      <c r="E111" s="104"/>
      <c r="F111" s="104"/>
      <c r="G111" s="104"/>
      <c r="H111" s="104"/>
      <c r="I111" s="105"/>
      <c r="J111" s="121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3"/>
      <c r="AP111" s="127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9"/>
      <c r="BB111" s="130"/>
      <c r="BC111" s="131"/>
      <c r="BD111" s="131"/>
      <c r="BE111" s="131"/>
      <c r="BF111" s="132"/>
      <c r="BG111" s="106"/>
      <c r="BH111" s="107"/>
      <c r="BI111" s="107"/>
      <c r="BJ111" s="107"/>
      <c r="BK111" s="107"/>
      <c r="BL111" s="107"/>
      <c r="BM111" s="107"/>
      <c r="BN111" s="107"/>
      <c r="BO111" s="107"/>
      <c r="BP111" s="107"/>
      <c r="BQ111" s="107"/>
      <c r="BR111" s="107"/>
      <c r="BS111" s="107"/>
      <c r="BT111" s="108"/>
      <c r="BU111" s="109"/>
      <c r="BV111" s="110"/>
      <c r="BW111" s="110"/>
      <c r="BX111" s="110"/>
      <c r="BY111" s="110"/>
      <c r="BZ111" s="110"/>
      <c r="CA111" s="110"/>
      <c r="CB111" s="110"/>
      <c r="CC111" s="110"/>
      <c r="CD111" s="110"/>
      <c r="CE111" s="110"/>
      <c r="CF111" s="110"/>
      <c r="CG111" s="110"/>
      <c r="CH111" s="111"/>
      <c r="CI111" s="112">
        <f t="shared" si="0"/>
        <v>0</v>
      </c>
      <c r="CJ111" s="113"/>
      <c r="CK111" s="113"/>
      <c r="CL111" s="113"/>
      <c r="CM111" s="113"/>
      <c r="CN111" s="113"/>
      <c r="CO111" s="113"/>
      <c r="CP111" s="113"/>
      <c r="CQ111" s="113"/>
      <c r="CR111" s="113"/>
      <c r="CS111" s="113"/>
      <c r="CT111" s="113"/>
      <c r="CU111" s="113"/>
      <c r="CV111" s="113"/>
      <c r="CW111" s="113"/>
      <c r="CX111" s="113"/>
      <c r="CY111" s="113"/>
      <c r="CZ111" s="113"/>
      <c r="DA111" s="113"/>
      <c r="DB111" s="113"/>
      <c r="DC111" s="113"/>
      <c r="DD111" s="114"/>
      <c r="DE111" s="115"/>
      <c r="DF111" s="116"/>
      <c r="DG111" s="116"/>
      <c r="DH111" s="116"/>
      <c r="DI111" s="116"/>
      <c r="DJ111" s="116"/>
      <c r="DK111" s="116"/>
      <c r="DL111" s="116"/>
      <c r="DM111" s="116"/>
      <c r="DN111" s="116"/>
      <c r="DO111" s="116"/>
      <c r="DP111" s="116"/>
      <c r="DQ111" s="116"/>
      <c r="DR111" s="116"/>
      <c r="DS111" s="116"/>
      <c r="DT111" s="117"/>
    </row>
    <row r="112" spans="1:124" ht="18" customHeight="1">
      <c r="A112" s="2"/>
      <c r="B112" s="2"/>
      <c r="C112" s="2"/>
      <c r="D112" s="103"/>
      <c r="E112" s="104"/>
      <c r="F112" s="104"/>
      <c r="G112" s="104"/>
      <c r="H112" s="104"/>
      <c r="I112" s="105"/>
      <c r="J112" s="121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3"/>
      <c r="AP112" s="127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9"/>
      <c r="BB112" s="130"/>
      <c r="BC112" s="131"/>
      <c r="BD112" s="131"/>
      <c r="BE112" s="131"/>
      <c r="BF112" s="132"/>
      <c r="BG112" s="106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108"/>
      <c r="BU112" s="109"/>
      <c r="BV112" s="110"/>
      <c r="BW112" s="110"/>
      <c r="BX112" s="110"/>
      <c r="BY112" s="110"/>
      <c r="BZ112" s="110"/>
      <c r="CA112" s="110"/>
      <c r="CB112" s="110"/>
      <c r="CC112" s="110"/>
      <c r="CD112" s="110"/>
      <c r="CE112" s="110"/>
      <c r="CF112" s="110"/>
      <c r="CG112" s="110"/>
      <c r="CH112" s="111"/>
      <c r="CI112" s="112">
        <f t="shared" si="0"/>
        <v>0</v>
      </c>
      <c r="CJ112" s="113"/>
      <c r="CK112" s="113"/>
      <c r="CL112" s="113"/>
      <c r="CM112" s="113"/>
      <c r="CN112" s="113"/>
      <c r="CO112" s="113"/>
      <c r="CP112" s="113"/>
      <c r="CQ112" s="113"/>
      <c r="CR112" s="113"/>
      <c r="CS112" s="113"/>
      <c r="CT112" s="113"/>
      <c r="CU112" s="113"/>
      <c r="CV112" s="113"/>
      <c r="CW112" s="113"/>
      <c r="CX112" s="113"/>
      <c r="CY112" s="113"/>
      <c r="CZ112" s="113"/>
      <c r="DA112" s="113"/>
      <c r="DB112" s="113"/>
      <c r="DC112" s="113"/>
      <c r="DD112" s="114"/>
      <c r="DE112" s="115"/>
      <c r="DF112" s="116"/>
      <c r="DG112" s="116"/>
      <c r="DH112" s="116"/>
      <c r="DI112" s="116"/>
      <c r="DJ112" s="116"/>
      <c r="DK112" s="116"/>
      <c r="DL112" s="116"/>
      <c r="DM112" s="116"/>
      <c r="DN112" s="116"/>
      <c r="DO112" s="116"/>
      <c r="DP112" s="116"/>
      <c r="DQ112" s="116"/>
      <c r="DR112" s="116"/>
      <c r="DS112" s="116"/>
      <c r="DT112" s="117"/>
    </row>
    <row r="113" spans="1:124" ht="18" customHeight="1">
      <c r="A113" s="2"/>
      <c r="B113" s="2"/>
      <c r="C113" s="2"/>
      <c r="D113" s="103"/>
      <c r="E113" s="104"/>
      <c r="F113" s="104"/>
      <c r="G113" s="104"/>
      <c r="H113" s="104"/>
      <c r="I113" s="105"/>
      <c r="J113" s="121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3"/>
      <c r="AP113" s="127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9"/>
      <c r="BB113" s="130"/>
      <c r="BC113" s="131"/>
      <c r="BD113" s="131"/>
      <c r="BE113" s="131"/>
      <c r="BF113" s="132"/>
      <c r="BG113" s="106"/>
      <c r="BH113" s="107"/>
      <c r="BI113" s="107"/>
      <c r="BJ113" s="107"/>
      <c r="BK113" s="107"/>
      <c r="BL113" s="107"/>
      <c r="BM113" s="107"/>
      <c r="BN113" s="107"/>
      <c r="BO113" s="107"/>
      <c r="BP113" s="107"/>
      <c r="BQ113" s="107"/>
      <c r="BR113" s="107"/>
      <c r="BS113" s="107"/>
      <c r="BT113" s="108"/>
      <c r="BU113" s="109"/>
      <c r="BV113" s="110"/>
      <c r="BW113" s="110"/>
      <c r="BX113" s="110"/>
      <c r="BY113" s="110"/>
      <c r="BZ113" s="110"/>
      <c r="CA113" s="110"/>
      <c r="CB113" s="110"/>
      <c r="CC113" s="110"/>
      <c r="CD113" s="110"/>
      <c r="CE113" s="110"/>
      <c r="CF113" s="110"/>
      <c r="CG113" s="110"/>
      <c r="CH113" s="111"/>
      <c r="CI113" s="112">
        <f t="shared" ref="CI113:CI118" si="1">ROUND(BG113*BU113,0)</f>
        <v>0</v>
      </c>
      <c r="CJ113" s="113"/>
      <c r="CK113" s="113"/>
      <c r="CL113" s="113"/>
      <c r="CM113" s="113"/>
      <c r="CN113" s="113"/>
      <c r="CO113" s="113"/>
      <c r="CP113" s="113"/>
      <c r="CQ113" s="113"/>
      <c r="CR113" s="113"/>
      <c r="CS113" s="113"/>
      <c r="CT113" s="113"/>
      <c r="CU113" s="113"/>
      <c r="CV113" s="113"/>
      <c r="CW113" s="113"/>
      <c r="CX113" s="113"/>
      <c r="CY113" s="113"/>
      <c r="CZ113" s="113"/>
      <c r="DA113" s="113"/>
      <c r="DB113" s="113"/>
      <c r="DC113" s="113"/>
      <c r="DD113" s="114"/>
      <c r="DE113" s="115"/>
      <c r="DF113" s="116"/>
      <c r="DG113" s="116"/>
      <c r="DH113" s="116"/>
      <c r="DI113" s="116"/>
      <c r="DJ113" s="116"/>
      <c r="DK113" s="116"/>
      <c r="DL113" s="116"/>
      <c r="DM113" s="116"/>
      <c r="DN113" s="116"/>
      <c r="DO113" s="116"/>
      <c r="DP113" s="116"/>
      <c r="DQ113" s="116"/>
      <c r="DR113" s="116"/>
      <c r="DS113" s="116"/>
      <c r="DT113" s="117"/>
    </row>
    <row r="114" spans="1:124" ht="18" customHeight="1">
      <c r="A114" s="2"/>
      <c r="B114" s="2"/>
      <c r="C114" s="2"/>
      <c r="D114" s="103"/>
      <c r="E114" s="104"/>
      <c r="F114" s="104"/>
      <c r="G114" s="104"/>
      <c r="H114" s="104"/>
      <c r="I114" s="105"/>
      <c r="J114" s="121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3"/>
      <c r="AP114" s="127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9"/>
      <c r="BB114" s="130"/>
      <c r="BC114" s="131"/>
      <c r="BD114" s="131"/>
      <c r="BE114" s="131"/>
      <c r="BF114" s="132"/>
      <c r="BG114" s="106"/>
      <c r="BH114" s="107"/>
      <c r="BI114" s="107"/>
      <c r="BJ114" s="107"/>
      <c r="BK114" s="107"/>
      <c r="BL114" s="107"/>
      <c r="BM114" s="107"/>
      <c r="BN114" s="107"/>
      <c r="BO114" s="107"/>
      <c r="BP114" s="107"/>
      <c r="BQ114" s="107"/>
      <c r="BR114" s="107"/>
      <c r="BS114" s="107"/>
      <c r="BT114" s="108"/>
      <c r="BU114" s="109"/>
      <c r="BV114" s="110"/>
      <c r="BW114" s="110"/>
      <c r="BX114" s="110"/>
      <c r="BY114" s="110"/>
      <c r="BZ114" s="110"/>
      <c r="CA114" s="110"/>
      <c r="CB114" s="110"/>
      <c r="CC114" s="110"/>
      <c r="CD114" s="110"/>
      <c r="CE114" s="110"/>
      <c r="CF114" s="110"/>
      <c r="CG114" s="110"/>
      <c r="CH114" s="111"/>
      <c r="CI114" s="112">
        <f t="shared" si="1"/>
        <v>0</v>
      </c>
      <c r="CJ114" s="113"/>
      <c r="CK114" s="113"/>
      <c r="CL114" s="113"/>
      <c r="CM114" s="113"/>
      <c r="CN114" s="113"/>
      <c r="CO114" s="113"/>
      <c r="CP114" s="113"/>
      <c r="CQ114" s="113"/>
      <c r="CR114" s="113"/>
      <c r="CS114" s="113"/>
      <c r="CT114" s="113"/>
      <c r="CU114" s="113"/>
      <c r="CV114" s="113"/>
      <c r="CW114" s="113"/>
      <c r="CX114" s="113"/>
      <c r="CY114" s="113"/>
      <c r="CZ114" s="113"/>
      <c r="DA114" s="113"/>
      <c r="DB114" s="113"/>
      <c r="DC114" s="113"/>
      <c r="DD114" s="114"/>
      <c r="DE114" s="115"/>
      <c r="DF114" s="116"/>
      <c r="DG114" s="116"/>
      <c r="DH114" s="116"/>
      <c r="DI114" s="116"/>
      <c r="DJ114" s="116"/>
      <c r="DK114" s="116"/>
      <c r="DL114" s="116"/>
      <c r="DM114" s="116"/>
      <c r="DN114" s="116"/>
      <c r="DO114" s="116"/>
      <c r="DP114" s="116"/>
      <c r="DQ114" s="116"/>
      <c r="DR114" s="116"/>
      <c r="DS114" s="116"/>
      <c r="DT114" s="117"/>
    </row>
    <row r="115" spans="1:124" ht="18" customHeight="1">
      <c r="A115" s="2"/>
      <c r="B115" s="2"/>
      <c r="C115" s="2"/>
      <c r="D115" s="103"/>
      <c r="E115" s="104"/>
      <c r="F115" s="104"/>
      <c r="G115" s="104"/>
      <c r="H115" s="104"/>
      <c r="I115" s="105"/>
      <c r="J115" s="121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3"/>
      <c r="AP115" s="127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9"/>
      <c r="BB115" s="130"/>
      <c r="BC115" s="131"/>
      <c r="BD115" s="131"/>
      <c r="BE115" s="131"/>
      <c r="BF115" s="132"/>
      <c r="BG115" s="106"/>
      <c r="BH115" s="107"/>
      <c r="BI115" s="107"/>
      <c r="BJ115" s="107"/>
      <c r="BK115" s="107"/>
      <c r="BL115" s="107"/>
      <c r="BM115" s="107"/>
      <c r="BN115" s="107"/>
      <c r="BO115" s="107"/>
      <c r="BP115" s="107"/>
      <c r="BQ115" s="107"/>
      <c r="BR115" s="107"/>
      <c r="BS115" s="107"/>
      <c r="BT115" s="108"/>
      <c r="BU115" s="109"/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10"/>
      <c r="CF115" s="110"/>
      <c r="CG115" s="110"/>
      <c r="CH115" s="111"/>
      <c r="CI115" s="112">
        <f>ROUND(BG115*BU115,0)</f>
        <v>0</v>
      </c>
      <c r="CJ115" s="113"/>
      <c r="CK115" s="113"/>
      <c r="CL115" s="113"/>
      <c r="CM115" s="113"/>
      <c r="CN115" s="113"/>
      <c r="CO115" s="113"/>
      <c r="CP115" s="113"/>
      <c r="CQ115" s="113"/>
      <c r="CR115" s="113"/>
      <c r="CS115" s="113"/>
      <c r="CT115" s="113"/>
      <c r="CU115" s="113"/>
      <c r="CV115" s="113"/>
      <c r="CW115" s="113"/>
      <c r="CX115" s="113"/>
      <c r="CY115" s="113"/>
      <c r="CZ115" s="113"/>
      <c r="DA115" s="113"/>
      <c r="DB115" s="113"/>
      <c r="DC115" s="113"/>
      <c r="DD115" s="114"/>
      <c r="DE115" s="115"/>
      <c r="DF115" s="116"/>
      <c r="DG115" s="116"/>
      <c r="DH115" s="116"/>
      <c r="DI115" s="116"/>
      <c r="DJ115" s="116"/>
      <c r="DK115" s="116"/>
      <c r="DL115" s="116"/>
      <c r="DM115" s="116"/>
      <c r="DN115" s="116"/>
      <c r="DO115" s="116"/>
      <c r="DP115" s="116"/>
      <c r="DQ115" s="116"/>
      <c r="DR115" s="116"/>
      <c r="DS115" s="116"/>
      <c r="DT115" s="117"/>
    </row>
    <row r="116" spans="1:124" ht="18" customHeight="1">
      <c r="A116" s="2"/>
      <c r="B116" s="2"/>
      <c r="C116" s="2"/>
      <c r="D116" s="103"/>
      <c r="E116" s="104"/>
      <c r="F116" s="104"/>
      <c r="G116" s="104"/>
      <c r="H116" s="104"/>
      <c r="I116" s="105"/>
      <c r="J116" s="121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3"/>
      <c r="AP116" s="127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9"/>
      <c r="BB116" s="130"/>
      <c r="BC116" s="131"/>
      <c r="BD116" s="131"/>
      <c r="BE116" s="131"/>
      <c r="BF116" s="132"/>
      <c r="BG116" s="106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8"/>
      <c r="BU116" s="109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/>
      <c r="CG116" s="110"/>
      <c r="CH116" s="111"/>
      <c r="CI116" s="112">
        <f t="shared" si="1"/>
        <v>0</v>
      </c>
      <c r="CJ116" s="113"/>
      <c r="CK116" s="113"/>
      <c r="CL116" s="113"/>
      <c r="CM116" s="113"/>
      <c r="CN116" s="113"/>
      <c r="CO116" s="113"/>
      <c r="CP116" s="113"/>
      <c r="CQ116" s="113"/>
      <c r="CR116" s="113"/>
      <c r="CS116" s="113"/>
      <c r="CT116" s="113"/>
      <c r="CU116" s="113"/>
      <c r="CV116" s="113"/>
      <c r="CW116" s="113"/>
      <c r="CX116" s="113"/>
      <c r="CY116" s="113"/>
      <c r="CZ116" s="113"/>
      <c r="DA116" s="113"/>
      <c r="DB116" s="113"/>
      <c r="DC116" s="113"/>
      <c r="DD116" s="114"/>
      <c r="DE116" s="115"/>
      <c r="DF116" s="116"/>
      <c r="DG116" s="116"/>
      <c r="DH116" s="116"/>
      <c r="DI116" s="116"/>
      <c r="DJ116" s="116"/>
      <c r="DK116" s="116"/>
      <c r="DL116" s="116"/>
      <c r="DM116" s="116"/>
      <c r="DN116" s="116"/>
      <c r="DO116" s="116"/>
      <c r="DP116" s="116"/>
      <c r="DQ116" s="116"/>
      <c r="DR116" s="116"/>
      <c r="DS116" s="116"/>
      <c r="DT116" s="117"/>
    </row>
    <row r="117" spans="1:124" ht="18" customHeight="1">
      <c r="A117" s="2"/>
      <c r="B117" s="2"/>
      <c r="C117" s="2"/>
      <c r="D117" s="103"/>
      <c r="E117" s="104"/>
      <c r="F117" s="104"/>
      <c r="G117" s="104"/>
      <c r="H117" s="104"/>
      <c r="I117" s="105"/>
      <c r="J117" s="121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3"/>
      <c r="AP117" s="127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9"/>
      <c r="BB117" s="130"/>
      <c r="BC117" s="131"/>
      <c r="BD117" s="131"/>
      <c r="BE117" s="131"/>
      <c r="BF117" s="132"/>
      <c r="BG117" s="106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8"/>
      <c r="BU117" s="109"/>
      <c r="BV117" s="110"/>
      <c r="BW117" s="110"/>
      <c r="BX117" s="110"/>
      <c r="BY117" s="110"/>
      <c r="BZ117" s="110"/>
      <c r="CA117" s="110"/>
      <c r="CB117" s="110"/>
      <c r="CC117" s="110"/>
      <c r="CD117" s="110"/>
      <c r="CE117" s="110"/>
      <c r="CF117" s="110"/>
      <c r="CG117" s="110"/>
      <c r="CH117" s="111"/>
      <c r="CI117" s="112">
        <f t="shared" si="1"/>
        <v>0</v>
      </c>
      <c r="CJ117" s="113"/>
      <c r="CK117" s="113"/>
      <c r="CL117" s="113"/>
      <c r="CM117" s="113"/>
      <c r="CN117" s="113"/>
      <c r="CO117" s="113"/>
      <c r="CP117" s="113"/>
      <c r="CQ117" s="113"/>
      <c r="CR117" s="113"/>
      <c r="CS117" s="113"/>
      <c r="CT117" s="113"/>
      <c r="CU117" s="113"/>
      <c r="CV117" s="113"/>
      <c r="CW117" s="113"/>
      <c r="CX117" s="113"/>
      <c r="CY117" s="113"/>
      <c r="CZ117" s="113"/>
      <c r="DA117" s="113"/>
      <c r="DB117" s="113"/>
      <c r="DC117" s="113"/>
      <c r="DD117" s="114"/>
      <c r="DE117" s="115"/>
      <c r="DF117" s="116"/>
      <c r="DG117" s="116"/>
      <c r="DH117" s="116"/>
      <c r="DI117" s="116"/>
      <c r="DJ117" s="116"/>
      <c r="DK117" s="116"/>
      <c r="DL117" s="116"/>
      <c r="DM117" s="116"/>
      <c r="DN117" s="116"/>
      <c r="DO117" s="116"/>
      <c r="DP117" s="116"/>
      <c r="DQ117" s="116"/>
      <c r="DR117" s="116"/>
      <c r="DS117" s="116"/>
      <c r="DT117" s="117"/>
    </row>
    <row r="118" spans="1:124" ht="18" customHeight="1">
      <c r="A118" s="2"/>
      <c r="B118" s="2"/>
      <c r="C118" s="2"/>
      <c r="D118" s="103"/>
      <c r="E118" s="104"/>
      <c r="F118" s="104"/>
      <c r="G118" s="104"/>
      <c r="H118" s="104"/>
      <c r="I118" s="105"/>
      <c r="J118" s="121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3"/>
      <c r="AP118" s="127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9"/>
      <c r="BB118" s="130"/>
      <c r="BC118" s="131"/>
      <c r="BD118" s="131"/>
      <c r="BE118" s="131"/>
      <c r="BF118" s="132"/>
      <c r="BG118" s="106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8"/>
      <c r="BU118" s="109"/>
      <c r="BV118" s="110"/>
      <c r="BW118" s="110"/>
      <c r="BX118" s="110"/>
      <c r="BY118" s="110"/>
      <c r="BZ118" s="110"/>
      <c r="CA118" s="110"/>
      <c r="CB118" s="110"/>
      <c r="CC118" s="110"/>
      <c r="CD118" s="110"/>
      <c r="CE118" s="110"/>
      <c r="CF118" s="110"/>
      <c r="CG118" s="110"/>
      <c r="CH118" s="111"/>
      <c r="CI118" s="112">
        <f t="shared" si="1"/>
        <v>0</v>
      </c>
      <c r="CJ118" s="113"/>
      <c r="CK118" s="113"/>
      <c r="CL118" s="113"/>
      <c r="CM118" s="113"/>
      <c r="CN118" s="113"/>
      <c r="CO118" s="113"/>
      <c r="CP118" s="113"/>
      <c r="CQ118" s="113"/>
      <c r="CR118" s="113"/>
      <c r="CS118" s="113"/>
      <c r="CT118" s="113"/>
      <c r="CU118" s="113"/>
      <c r="CV118" s="113"/>
      <c r="CW118" s="113"/>
      <c r="CX118" s="113"/>
      <c r="CY118" s="113"/>
      <c r="CZ118" s="113"/>
      <c r="DA118" s="113"/>
      <c r="DB118" s="113"/>
      <c r="DC118" s="113"/>
      <c r="DD118" s="114"/>
      <c r="DE118" s="115"/>
      <c r="DF118" s="116"/>
      <c r="DG118" s="116"/>
      <c r="DH118" s="116"/>
      <c r="DI118" s="116"/>
      <c r="DJ118" s="116"/>
      <c r="DK118" s="116"/>
      <c r="DL118" s="116"/>
      <c r="DM118" s="116"/>
      <c r="DN118" s="116"/>
      <c r="DO118" s="116"/>
      <c r="DP118" s="116"/>
      <c r="DQ118" s="116"/>
      <c r="DR118" s="116"/>
      <c r="DS118" s="116"/>
      <c r="DT118" s="117"/>
    </row>
    <row r="119" spans="1:124" ht="18" customHeight="1">
      <c r="A119" s="2"/>
      <c r="B119" s="2"/>
      <c r="C119" s="2"/>
      <c r="D119" s="103"/>
      <c r="E119" s="104"/>
      <c r="F119" s="104"/>
      <c r="G119" s="104"/>
      <c r="H119" s="104"/>
      <c r="I119" s="105"/>
      <c r="J119" s="121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3"/>
      <c r="AP119" s="127"/>
      <c r="AQ119" s="128"/>
      <c r="AR119" s="128"/>
      <c r="AS119" s="128"/>
      <c r="AT119" s="128"/>
      <c r="AU119" s="128"/>
      <c r="AV119" s="128"/>
      <c r="AW119" s="128"/>
      <c r="AX119" s="128"/>
      <c r="AY119" s="128"/>
      <c r="AZ119" s="128"/>
      <c r="BA119" s="129"/>
      <c r="BB119" s="130"/>
      <c r="BC119" s="131"/>
      <c r="BD119" s="131"/>
      <c r="BE119" s="131"/>
      <c r="BF119" s="132"/>
      <c r="BG119" s="106"/>
      <c r="BH119" s="107"/>
      <c r="BI119" s="107"/>
      <c r="BJ119" s="107"/>
      <c r="BK119" s="107"/>
      <c r="BL119" s="107"/>
      <c r="BM119" s="107"/>
      <c r="BN119" s="107"/>
      <c r="BO119" s="107"/>
      <c r="BP119" s="107"/>
      <c r="BQ119" s="107"/>
      <c r="BR119" s="107"/>
      <c r="BS119" s="107"/>
      <c r="BT119" s="108"/>
      <c r="BU119" s="109"/>
      <c r="BV119" s="110"/>
      <c r="BW119" s="110"/>
      <c r="BX119" s="110"/>
      <c r="BY119" s="110"/>
      <c r="BZ119" s="110"/>
      <c r="CA119" s="110"/>
      <c r="CB119" s="110"/>
      <c r="CC119" s="110"/>
      <c r="CD119" s="110"/>
      <c r="CE119" s="110"/>
      <c r="CF119" s="110"/>
      <c r="CG119" s="110"/>
      <c r="CH119" s="111"/>
      <c r="CI119" s="112">
        <f t="shared" si="0"/>
        <v>0</v>
      </c>
      <c r="CJ119" s="113"/>
      <c r="CK119" s="113"/>
      <c r="CL119" s="113"/>
      <c r="CM119" s="113"/>
      <c r="CN119" s="113"/>
      <c r="CO119" s="113"/>
      <c r="CP119" s="113"/>
      <c r="CQ119" s="113"/>
      <c r="CR119" s="113"/>
      <c r="CS119" s="113"/>
      <c r="CT119" s="113"/>
      <c r="CU119" s="113"/>
      <c r="CV119" s="113"/>
      <c r="CW119" s="113"/>
      <c r="CX119" s="113"/>
      <c r="CY119" s="113"/>
      <c r="CZ119" s="113"/>
      <c r="DA119" s="113"/>
      <c r="DB119" s="113"/>
      <c r="DC119" s="113"/>
      <c r="DD119" s="114"/>
      <c r="DE119" s="115"/>
      <c r="DF119" s="116"/>
      <c r="DG119" s="116"/>
      <c r="DH119" s="116"/>
      <c r="DI119" s="116"/>
      <c r="DJ119" s="116"/>
      <c r="DK119" s="116"/>
      <c r="DL119" s="116"/>
      <c r="DM119" s="116"/>
      <c r="DN119" s="116"/>
      <c r="DO119" s="116"/>
      <c r="DP119" s="116"/>
      <c r="DQ119" s="116"/>
      <c r="DR119" s="116"/>
      <c r="DS119" s="116"/>
      <c r="DT119" s="117"/>
    </row>
    <row r="120" spans="1:124" ht="18" customHeight="1">
      <c r="A120" s="2"/>
      <c r="B120" s="2"/>
      <c r="C120" s="2"/>
      <c r="D120" s="103"/>
      <c r="E120" s="104"/>
      <c r="F120" s="104"/>
      <c r="G120" s="104"/>
      <c r="H120" s="104"/>
      <c r="I120" s="105"/>
      <c r="J120" s="121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3"/>
      <c r="AP120" s="127"/>
      <c r="AQ120" s="128"/>
      <c r="AR120" s="128"/>
      <c r="AS120" s="128"/>
      <c r="AT120" s="128"/>
      <c r="AU120" s="128"/>
      <c r="AV120" s="128"/>
      <c r="AW120" s="128"/>
      <c r="AX120" s="128"/>
      <c r="AY120" s="128"/>
      <c r="AZ120" s="128"/>
      <c r="BA120" s="129"/>
      <c r="BB120" s="130"/>
      <c r="BC120" s="131"/>
      <c r="BD120" s="131"/>
      <c r="BE120" s="131"/>
      <c r="BF120" s="132"/>
      <c r="BG120" s="106"/>
      <c r="BH120" s="107"/>
      <c r="BI120" s="107"/>
      <c r="BJ120" s="107"/>
      <c r="BK120" s="107"/>
      <c r="BL120" s="107"/>
      <c r="BM120" s="107"/>
      <c r="BN120" s="107"/>
      <c r="BO120" s="107"/>
      <c r="BP120" s="107"/>
      <c r="BQ120" s="107"/>
      <c r="BR120" s="107"/>
      <c r="BS120" s="107"/>
      <c r="BT120" s="108"/>
      <c r="BU120" s="109"/>
      <c r="BV120" s="110"/>
      <c r="BW120" s="110"/>
      <c r="BX120" s="110"/>
      <c r="BY120" s="110"/>
      <c r="BZ120" s="110"/>
      <c r="CA120" s="110"/>
      <c r="CB120" s="110"/>
      <c r="CC120" s="110"/>
      <c r="CD120" s="110"/>
      <c r="CE120" s="110"/>
      <c r="CF120" s="110"/>
      <c r="CG120" s="110"/>
      <c r="CH120" s="111"/>
      <c r="CI120" s="112">
        <f t="shared" si="0"/>
        <v>0</v>
      </c>
      <c r="CJ120" s="113"/>
      <c r="CK120" s="113"/>
      <c r="CL120" s="113"/>
      <c r="CM120" s="113"/>
      <c r="CN120" s="113"/>
      <c r="CO120" s="113"/>
      <c r="CP120" s="113"/>
      <c r="CQ120" s="113"/>
      <c r="CR120" s="113"/>
      <c r="CS120" s="113"/>
      <c r="CT120" s="113"/>
      <c r="CU120" s="113"/>
      <c r="CV120" s="113"/>
      <c r="CW120" s="113"/>
      <c r="CX120" s="113"/>
      <c r="CY120" s="113"/>
      <c r="CZ120" s="113"/>
      <c r="DA120" s="113"/>
      <c r="DB120" s="113"/>
      <c r="DC120" s="113"/>
      <c r="DD120" s="114"/>
      <c r="DE120" s="115"/>
      <c r="DF120" s="116"/>
      <c r="DG120" s="116"/>
      <c r="DH120" s="116"/>
      <c r="DI120" s="116"/>
      <c r="DJ120" s="116"/>
      <c r="DK120" s="116"/>
      <c r="DL120" s="116"/>
      <c r="DM120" s="116"/>
      <c r="DN120" s="116"/>
      <c r="DO120" s="116"/>
      <c r="DP120" s="116"/>
      <c r="DQ120" s="116"/>
      <c r="DR120" s="116"/>
      <c r="DS120" s="116"/>
      <c r="DT120" s="117"/>
    </row>
    <row r="121" spans="1:124" ht="18" customHeight="1">
      <c r="A121" s="2"/>
      <c r="B121" s="2"/>
      <c r="C121" s="2"/>
      <c r="D121" s="103"/>
      <c r="E121" s="104"/>
      <c r="F121" s="104"/>
      <c r="G121" s="104"/>
      <c r="H121" s="104"/>
      <c r="I121" s="105"/>
      <c r="J121" s="121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3"/>
      <c r="AP121" s="127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9"/>
      <c r="BB121" s="130"/>
      <c r="BC121" s="131"/>
      <c r="BD121" s="131"/>
      <c r="BE121" s="131"/>
      <c r="BF121" s="132"/>
      <c r="BG121" s="106"/>
      <c r="BH121" s="107"/>
      <c r="BI121" s="107"/>
      <c r="BJ121" s="107"/>
      <c r="BK121" s="107"/>
      <c r="BL121" s="107"/>
      <c r="BM121" s="107"/>
      <c r="BN121" s="107"/>
      <c r="BO121" s="107"/>
      <c r="BP121" s="107"/>
      <c r="BQ121" s="107"/>
      <c r="BR121" s="107"/>
      <c r="BS121" s="107"/>
      <c r="BT121" s="108"/>
      <c r="BU121" s="109"/>
      <c r="BV121" s="110"/>
      <c r="BW121" s="110"/>
      <c r="BX121" s="110"/>
      <c r="BY121" s="110"/>
      <c r="BZ121" s="110"/>
      <c r="CA121" s="110"/>
      <c r="CB121" s="110"/>
      <c r="CC121" s="110"/>
      <c r="CD121" s="110"/>
      <c r="CE121" s="110"/>
      <c r="CF121" s="110"/>
      <c r="CG121" s="110"/>
      <c r="CH121" s="111"/>
      <c r="CI121" s="112">
        <f t="shared" si="0"/>
        <v>0</v>
      </c>
      <c r="CJ121" s="113"/>
      <c r="CK121" s="113"/>
      <c r="CL121" s="113"/>
      <c r="CM121" s="113"/>
      <c r="CN121" s="113"/>
      <c r="CO121" s="113"/>
      <c r="CP121" s="113"/>
      <c r="CQ121" s="113"/>
      <c r="CR121" s="113"/>
      <c r="CS121" s="113"/>
      <c r="CT121" s="113"/>
      <c r="CU121" s="113"/>
      <c r="CV121" s="113"/>
      <c r="CW121" s="113"/>
      <c r="CX121" s="113"/>
      <c r="CY121" s="113"/>
      <c r="CZ121" s="113"/>
      <c r="DA121" s="113"/>
      <c r="DB121" s="113"/>
      <c r="DC121" s="113"/>
      <c r="DD121" s="114"/>
      <c r="DE121" s="115"/>
      <c r="DF121" s="116"/>
      <c r="DG121" s="116"/>
      <c r="DH121" s="116"/>
      <c r="DI121" s="116"/>
      <c r="DJ121" s="116"/>
      <c r="DK121" s="116"/>
      <c r="DL121" s="116"/>
      <c r="DM121" s="116"/>
      <c r="DN121" s="116"/>
      <c r="DO121" s="116"/>
      <c r="DP121" s="116"/>
      <c r="DQ121" s="116"/>
      <c r="DR121" s="116"/>
      <c r="DS121" s="116"/>
      <c r="DT121" s="117"/>
    </row>
    <row r="122" spans="1:124" ht="18" customHeight="1">
      <c r="A122" s="2"/>
      <c r="B122" s="2"/>
      <c r="C122" s="2"/>
      <c r="D122" s="103"/>
      <c r="E122" s="104"/>
      <c r="F122" s="104"/>
      <c r="G122" s="104"/>
      <c r="H122" s="104"/>
      <c r="I122" s="105"/>
      <c r="J122" s="121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3"/>
      <c r="AP122" s="127"/>
      <c r="AQ122" s="128"/>
      <c r="AR122" s="128"/>
      <c r="AS122" s="128"/>
      <c r="AT122" s="128"/>
      <c r="AU122" s="128"/>
      <c r="AV122" s="128"/>
      <c r="AW122" s="128"/>
      <c r="AX122" s="128"/>
      <c r="AY122" s="128"/>
      <c r="AZ122" s="128"/>
      <c r="BA122" s="129"/>
      <c r="BB122" s="130"/>
      <c r="BC122" s="131"/>
      <c r="BD122" s="131"/>
      <c r="BE122" s="131"/>
      <c r="BF122" s="132"/>
      <c r="BG122" s="106"/>
      <c r="BH122" s="107"/>
      <c r="BI122" s="107"/>
      <c r="BJ122" s="107"/>
      <c r="BK122" s="107"/>
      <c r="BL122" s="107"/>
      <c r="BM122" s="107"/>
      <c r="BN122" s="107"/>
      <c r="BO122" s="107"/>
      <c r="BP122" s="107"/>
      <c r="BQ122" s="107"/>
      <c r="BR122" s="107"/>
      <c r="BS122" s="107"/>
      <c r="BT122" s="108"/>
      <c r="BU122" s="109"/>
      <c r="BV122" s="110"/>
      <c r="BW122" s="110"/>
      <c r="BX122" s="110"/>
      <c r="BY122" s="110"/>
      <c r="BZ122" s="110"/>
      <c r="CA122" s="110"/>
      <c r="CB122" s="110"/>
      <c r="CC122" s="110"/>
      <c r="CD122" s="110"/>
      <c r="CE122" s="110"/>
      <c r="CF122" s="110"/>
      <c r="CG122" s="110"/>
      <c r="CH122" s="111"/>
      <c r="CI122" s="112">
        <f t="shared" si="0"/>
        <v>0</v>
      </c>
      <c r="CJ122" s="113"/>
      <c r="CK122" s="113"/>
      <c r="CL122" s="113"/>
      <c r="CM122" s="113"/>
      <c r="CN122" s="113"/>
      <c r="CO122" s="113"/>
      <c r="CP122" s="113"/>
      <c r="CQ122" s="113"/>
      <c r="CR122" s="113"/>
      <c r="CS122" s="113"/>
      <c r="CT122" s="113"/>
      <c r="CU122" s="113"/>
      <c r="CV122" s="113"/>
      <c r="CW122" s="113"/>
      <c r="CX122" s="113"/>
      <c r="CY122" s="113"/>
      <c r="CZ122" s="113"/>
      <c r="DA122" s="113"/>
      <c r="DB122" s="113"/>
      <c r="DC122" s="113"/>
      <c r="DD122" s="114"/>
      <c r="DE122" s="115"/>
      <c r="DF122" s="116"/>
      <c r="DG122" s="116"/>
      <c r="DH122" s="116"/>
      <c r="DI122" s="116"/>
      <c r="DJ122" s="116"/>
      <c r="DK122" s="116"/>
      <c r="DL122" s="116"/>
      <c r="DM122" s="116"/>
      <c r="DN122" s="116"/>
      <c r="DO122" s="116"/>
      <c r="DP122" s="116"/>
      <c r="DQ122" s="116"/>
      <c r="DR122" s="116"/>
      <c r="DS122" s="116"/>
      <c r="DT122" s="117"/>
    </row>
    <row r="123" spans="1:124" ht="18" customHeight="1">
      <c r="A123" s="2"/>
      <c r="B123" s="2"/>
      <c r="C123" s="2"/>
      <c r="D123" s="124"/>
      <c r="E123" s="125"/>
      <c r="F123" s="125"/>
      <c r="G123" s="125"/>
      <c r="H123" s="125"/>
      <c r="I123" s="125"/>
      <c r="J123" s="126" t="s">
        <v>33</v>
      </c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4"/>
      <c r="BH123" s="134"/>
      <c r="BI123" s="134"/>
      <c r="BJ123" s="134"/>
      <c r="BK123" s="134"/>
      <c r="BL123" s="134"/>
      <c r="BM123" s="134"/>
      <c r="BN123" s="134"/>
      <c r="BO123" s="134"/>
      <c r="BP123" s="134"/>
      <c r="BQ123" s="134"/>
      <c r="BR123" s="134"/>
      <c r="BS123" s="134"/>
      <c r="BT123" s="134"/>
      <c r="BU123" s="135"/>
      <c r="BV123" s="135"/>
      <c r="BW123" s="135"/>
      <c r="BX123" s="135"/>
      <c r="BY123" s="135"/>
      <c r="BZ123" s="135"/>
      <c r="CA123" s="135"/>
      <c r="CB123" s="135"/>
      <c r="CC123" s="135"/>
      <c r="CD123" s="135"/>
      <c r="CE123" s="135"/>
      <c r="CF123" s="135"/>
      <c r="CG123" s="135"/>
      <c r="CH123" s="136"/>
      <c r="CI123" s="118">
        <f>SUM(CI109:DD122)</f>
        <v>0</v>
      </c>
      <c r="CJ123" s="119"/>
      <c r="CK123" s="119"/>
      <c r="CL123" s="119"/>
      <c r="CM123" s="119"/>
      <c r="CN123" s="119"/>
      <c r="CO123" s="119"/>
      <c r="CP123" s="119"/>
      <c r="CQ123" s="119"/>
      <c r="CR123" s="119"/>
      <c r="CS123" s="119"/>
      <c r="CT123" s="119"/>
      <c r="CU123" s="119"/>
      <c r="CV123" s="119"/>
      <c r="CW123" s="119"/>
      <c r="CX123" s="119"/>
      <c r="CY123" s="119"/>
      <c r="CZ123" s="119"/>
      <c r="DA123" s="119"/>
      <c r="DB123" s="119"/>
      <c r="DC123" s="119"/>
      <c r="DD123" s="120"/>
      <c r="DE123" s="100"/>
      <c r="DF123" s="101"/>
      <c r="DG123" s="101"/>
      <c r="DH123" s="101"/>
      <c r="DI123" s="101"/>
      <c r="DJ123" s="101"/>
      <c r="DK123" s="101"/>
      <c r="DL123" s="101"/>
      <c r="DM123" s="101"/>
      <c r="DN123" s="101"/>
      <c r="DO123" s="101"/>
      <c r="DP123" s="101"/>
      <c r="DQ123" s="101"/>
      <c r="DR123" s="101"/>
      <c r="DS123" s="101"/>
      <c r="DT123" s="102"/>
    </row>
    <row r="124" spans="1:124" ht="9.75" customHeight="1">
      <c r="A124" s="2"/>
      <c r="B124" s="2"/>
      <c r="C124" s="2"/>
      <c r="D124" s="6"/>
      <c r="E124" s="6"/>
      <c r="F124" s="6"/>
      <c r="G124" s="6"/>
      <c r="H124" s="6"/>
      <c r="I124" s="6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</row>
    <row r="125" spans="1:124" ht="17.25" customHeight="1">
      <c r="A125" s="2"/>
      <c r="B125" s="2"/>
      <c r="C125" s="2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270" t="s">
        <v>53</v>
      </c>
      <c r="AL125" s="271"/>
      <c r="AM125" s="271"/>
      <c r="AN125" s="271"/>
      <c r="AO125" s="271"/>
      <c r="AP125" s="271"/>
      <c r="AQ125" s="271"/>
      <c r="AR125" s="271"/>
      <c r="AS125" s="271"/>
      <c r="AT125" s="271"/>
      <c r="AU125" s="271"/>
      <c r="AV125" s="271"/>
      <c r="AW125" s="271"/>
      <c r="AX125" s="271"/>
      <c r="AY125" s="271"/>
      <c r="AZ125" s="271"/>
      <c r="BA125" s="271"/>
      <c r="BB125" s="271"/>
      <c r="BC125" s="271"/>
      <c r="BD125" s="271"/>
      <c r="BE125" s="271"/>
      <c r="BF125" s="271"/>
      <c r="BG125" s="270" t="s">
        <v>48</v>
      </c>
      <c r="BH125" s="271"/>
      <c r="BI125" s="271"/>
      <c r="BJ125" s="271"/>
      <c r="BK125" s="271"/>
      <c r="BL125" s="271"/>
      <c r="BM125" s="271"/>
      <c r="BN125" s="271"/>
      <c r="BO125" s="271"/>
      <c r="BP125" s="271"/>
      <c r="BQ125" s="271"/>
      <c r="BR125" s="271"/>
      <c r="BS125" s="271"/>
      <c r="BT125" s="271"/>
      <c r="BU125" s="271"/>
      <c r="BV125" s="271"/>
      <c r="BW125" s="271"/>
      <c r="BX125" s="271"/>
      <c r="BY125" s="271"/>
      <c r="BZ125" s="271"/>
      <c r="CA125" s="271"/>
      <c r="CB125" s="271"/>
      <c r="CC125" s="267" t="s">
        <v>49</v>
      </c>
      <c r="CD125" s="268"/>
      <c r="CE125" s="268"/>
      <c r="CF125" s="268"/>
      <c r="CG125" s="268"/>
      <c r="CH125" s="268"/>
      <c r="CI125" s="268"/>
      <c r="CJ125" s="268"/>
      <c r="CK125" s="268"/>
      <c r="CL125" s="268"/>
      <c r="CM125" s="268"/>
      <c r="CN125" s="268"/>
      <c r="CO125" s="268"/>
      <c r="CP125" s="268"/>
      <c r="CQ125" s="268"/>
      <c r="CR125" s="268"/>
      <c r="CS125" s="268"/>
      <c r="CT125" s="268"/>
      <c r="CU125" s="268"/>
      <c r="CV125" s="268"/>
      <c r="CW125" s="268"/>
      <c r="CX125" s="269"/>
      <c r="CY125" s="267" t="s">
        <v>50</v>
      </c>
      <c r="CZ125" s="268"/>
      <c r="DA125" s="268"/>
      <c r="DB125" s="268"/>
      <c r="DC125" s="268"/>
      <c r="DD125" s="268"/>
      <c r="DE125" s="268"/>
      <c r="DF125" s="268"/>
      <c r="DG125" s="268"/>
      <c r="DH125" s="268"/>
      <c r="DI125" s="268"/>
      <c r="DJ125" s="268"/>
      <c r="DK125" s="268"/>
      <c r="DL125" s="268"/>
      <c r="DM125" s="268"/>
      <c r="DN125" s="268"/>
      <c r="DO125" s="268"/>
      <c r="DP125" s="268"/>
      <c r="DQ125" s="268"/>
      <c r="DR125" s="268"/>
      <c r="DS125" s="268"/>
      <c r="DT125" s="269"/>
    </row>
    <row r="126" spans="1:124" ht="18" customHeight="1">
      <c r="A126" s="2"/>
      <c r="B126" s="2"/>
      <c r="C126" s="2"/>
      <c r="D126" s="253"/>
      <c r="E126" s="253"/>
      <c r="F126" s="253"/>
      <c r="G126" s="253"/>
      <c r="H126" s="253"/>
      <c r="I126" s="253"/>
      <c r="J126" s="278"/>
      <c r="K126" s="278"/>
      <c r="L126" s="278"/>
      <c r="M126" s="278"/>
      <c r="N126" s="278"/>
      <c r="O126" s="278"/>
      <c r="P126" s="277"/>
      <c r="Q126" s="277"/>
      <c r="R126" s="277"/>
      <c r="S126" s="277"/>
      <c r="T126" s="27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263">
        <v>10</v>
      </c>
      <c r="AL126" s="264"/>
      <c r="AM126" s="264"/>
      <c r="AN126" s="264"/>
      <c r="AO126" s="265" t="s">
        <v>18</v>
      </c>
      <c r="AP126" s="265"/>
      <c r="AQ126" s="265"/>
      <c r="AR126" s="265"/>
      <c r="AS126" s="265"/>
      <c r="AT126" s="265"/>
      <c r="AU126" s="265"/>
      <c r="AV126" s="265"/>
      <c r="AW126" s="265"/>
      <c r="AX126" s="265"/>
      <c r="AY126" s="265"/>
      <c r="AZ126" s="265"/>
      <c r="BA126" s="265"/>
      <c r="BB126" s="265"/>
      <c r="BC126" s="265"/>
      <c r="BD126" s="265"/>
      <c r="BE126" s="265"/>
      <c r="BF126" s="266"/>
      <c r="BG126" s="258">
        <f>+CC126+CY126</f>
        <v>0</v>
      </c>
      <c r="BH126" s="259"/>
      <c r="BI126" s="259"/>
      <c r="BJ126" s="259"/>
      <c r="BK126" s="259"/>
      <c r="BL126" s="259"/>
      <c r="BM126" s="259"/>
      <c r="BN126" s="259"/>
      <c r="BO126" s="259"/>
      <c r="BP126" s="259"/>
      <c r="BQ126" s="259"/>
      <c r="BR126" s="259"/>
      <c r="BS126" s="259"/>
      <c r="BT126" s="259"/>
      <c r="BU126" s="259"/>
      <c r="BV126" s="259"/>
      <c r="BW126" s="259"/>
      <c r="BX126" s="259"/>
      <c r="BY126" s="259"/>
      <c r="BZ126" s="259"/>
      <c r="CA126" s="259"/>
      <c r="CB126" s="260"/>
      <c r="CC126" s="273">
        <f>(SUMIF($AP$109:$BA$122,"10％",$CI$109:$DD$122))</f>
        <v>0</v>
      </c>
      <c r="CD126" s="274"/>
      <c r="CE126" s="274"/>
      <c r="CF126" s="274"/>
      <c r="CG126" s="274"/>
      <c r="CH126" s="274"/>
      <c r="CI126" s="274"/>
      <c r="CJ126" s="274"/>
      <c r="CK126" s="274"/>
      <c r="CL126" s="274"/>
      <c r="CM126" s="274"/>
      <c r="CN126" s="274"/>
      <c r="CO126" s="274"/>
      <c r="CP126" s="274"/>
      <c r="CQ126" s="274"/>
      <c r="CR126" s="274"/>
      <c r="CS126" s="274"/>
      <c r="CT126" s="274"/>
      <c r="CU126" s="274"/>
      <c r="CV126" s="274"/>
      <c r="CW126" s="274"/>
      <c r="CX126" s="275"/>
      <c r="CY126" s="273">
        <f>IF(DV130="切捨て",ROUNDDOWN(CC126*10%,0),ROUND(CC126*10%,0))</f>
        <v>0</v>
      </c>
      <c r="CZ126" s="274"/>
      <c r="DA126" s="274"/>
      <c r="DB126" s="274"/>
      <c r="DC126" s="274"/>
      <c r="DD126" s="274"/>
      <c r="DE126" s="274"/>
      <c r="DF126" s="274"/>
      <c r="DG126" s="274"/>
      <c r="DH126" s="274"/>
      <c r="DI126" s="274"/>
      <c r="DJ126" s="274"/>
      <c r="DK126" s="274"/>
      <c r="DL126" s="274"/>
      <c r="DM126" s="274"/>
      <c r="DN126" s="274"/>
      <c r="DO126" s="274"/>
      <c r="DP126" s="274"/>
      <c r="DQ126" s="274"/>
      <c r="DR126" s="274"/>
      <c r="DS126" s="274"/>
      <c r="DT126" s="275"/>
    </row>
    <row r="127" spans="1:124" ht="18" customHeight="1">
      <c r="A127" s="2"/>
      <c r="B127" s="2"/>
      <c r="C127" s="2"/>
      <c r="D127" s="253"/>
      <c r="E127" s="253"/>
      <c r="F127" s="253"/>
      <c r="G127" s="253"/>
      <c r="H127" s="253"/>
      <c r="I127" s="253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263">
        <v>8</v>
      </c>
      <c r="AL127" s="264"/>
      <c r="AM127" s="264"/>
      <c r="AN127" s="264"/>
      <c r="AO127" s="265" t="s">
        <v>34</v>
      </c>
      <c r="AP127" s="265"/>
      <c r="AQ127" s="265"/>
      <c r="AR127" s="265"/>
      <c r="AS127" s="265"/>
      <c r="AT127" s="265"/>
      <c r="AU127" s="265"/>
      <c r="AV127" s="265"/>
      <c r="AW127" s="265"/>
      <c r="AX127" s="265"/>
      <c r="AY127" s="265"/>
      <c r="AZ127" s="265"/>
      <c r="BA127" s="265"/>
      <c r="BB127" s="265"/>
      <c r="BC127" s="265"/>
      <c r="BD127" s="265"/>
      <c r="BE127" s="265"/>
      <c r="BF127" s="266"/>
      <c r="BG127" s="258">
        <f>+CC127+CY127</f>
        <v>0</v>
      </c>
      <c r="BH127" s="259"/>
      <c r="BI127" s="259"/>
      <c r="BJ127" s="259"/>
      <c r="BK127" s="259"/>
      <c r="BL127" s="259"/>
      <c r="BM127" s="259"/>
      <c r="BN127" s="259"/>
      <c r="BO127" s="259"/>
      <c r="BP127" s="259"/>
      <c r="BQ127" s="259"/>
      <c r="BR127" s="259"/>
      <c r="BS127" s="259"/>
      <c r="BT127" s="259"/>
      <c r="BU127" s="259"/>
      <c r="BV127" s="259"/>
      <c r="BW127" s="259"/>
      <c r="BX127" s="259"/>
      <c r="BY127" s="259"/>
      <c r="BZ127" s="259"/>
      <c r="CA127" s="259"/>
      <c r="CB127" s="260"/>
      <c r="CC127" s="273">
        <f>(SUMIF($AP$109:$BA$122,"８％（軽減税率）",$CI$109:$DD$122))</f>
        <v>0</v>
      </c>
      <c r="CD127" s="274"/>
      <c r="CE127" s="274"/>
      <c r="CF127" s="274"/>
      <c r="CG127" s="274"/>
      <c r="CH127" s="274"/>
      <c r="CI127" s="274"/>
      <c r="CJ127" s="274"/>
      <c r="CK127" s="274"/>
      <c r="CL127" s="274"/>
      <c r="CM127" s="274"/>
      <c r="CN127" s="274"/>
      <c r="CO127" s="274"/>
      <c r="CP127" s="274"/>
      <c r="CQ127" s="274"/>
      <c r="CR127" s="274"/>
      <c r="CS127" s="274"/>
      <c r="CT127" s="274"/>
      <c r="CU127" s="274"/>
      <c r="CV127" s="274"/>
      <c r="CW127" s="274"/>
      <c r="CX127" s="275"/>
      <c r="CY127" s="273">
        <f>IF(DV130="切捨て",ROUNDDOWN(CC127*8%,0),ROUND(CC127*8%,0))</f>
        <v>0</v>
      </c>
      <c r="CZ127" s="274"/>
      <c r="DA127" s="274"/>
      <c r="DB127" s="274"/>
      <c r="DC127" s="274"/>
      <c r="DD127" s="274"/>
      <c r="DE127" s="274"/>
      <c r="DF127" s="274"/>
      <c r="DG127" s="274"/>
      <c r="DH127" s="274"/>
      <c r="DI127" s="274"/>
      <c r="DJ127" s="274"/>
      <c r="DK127" s="274"/>
      <c r="DL127" s="274"/>
      <c r="DM127" s="274"/>
      <c r="DN127" s="274"/>
      <c r="DO127" s="274"/>
      <c r="DP127" s="274"/>
      <c r="DQ127" s="274"/>
      <c r="DR127" s="274"/>
      <c r="DS127" s="274"/>
      <c r="DT127" s="275"/>
    </row>
    <row r="128" spans="1:124" ht="18" customHeight="1">
      <c r="A128" s="2"/>
      <c r="B128" s="2"/>
      <c r="C128" s="2"/>
      <c r="D128" s="253"/>
      <c r="E128" s="253"/>
      <c r="F128" s="253"/>
      <c r="G128" s="253"/>
      <c r="H128" s="253"/>
      <c r="I128" s="253"/>
      <c r="J128" s="278"/>
      <c r="K128" s="278"/>
      <c r="L128" s="278"/>
      <c r="M128" s="278"/>
      <c r="N128" s="278"/>
      <c r="O128" s="278"/>
      <c r="P128" s="277"/>
      <c r="Q128" s="277"/>
      <c r="R128" s="277"/>
      <c r="S128" s="277"/>
      <c r="T128" s="27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263">
        <v>8</v>
      </c>
      <c r="AL128" s="264"/>
      <c r="AM128" s="264"/>
      <c r="AN128" s="264"/>
      <c r="AO128" s="265" t="s">
        <v>18</v>
      </c>
      <c r="AP128" s="265"/>
      <c r="AQ128" s="265"/>
      <c r="AR128" s="265"/>
      <c r="AS128" s="265"/>
      <c r="AT128" s="265"/>
      <c r="AU128" s="265"/>
      <c r="AV128" s="265"/>
      <c r="AW128" s="265"/>
      <c r="AX128" s="265"/>
      <c r="AY128" s="265"/>
      <c r="AZ128" s="265"/>
      <c r="BA128" s="265"/>
      <c r="BB128" s="265"/>
      <c r="BC128" s="265"/>
      <c r="BD128" s="265"/>
      <c r="BE128" s="265"/>
      <c r="BF128" s="266"/>
      <c r="BG128" s="273">
        <f>+CC128+CY128</f>
        <v>0</v>
      </c>
      <c r="BH128" s="274"/>
      <c r="BI128" s="274"/>
      <c r="BJ128" s="274"/>
      <c r="BK128" s="274"/>
      <c r="BL128" s="274"/>
      <c r="BM128" s="274"/>
      <c r="BN128" s="274"/>
      <c r="BO128" s="274"/>
      <c r="BP128" s="274"/>
      <c r="BQ128" s="274"/>
      <c r="BR128" s="274"/>
      <c r="BS128" s="274"/>
      <c r="BT128" s="274"/>
      <c r="BU128" s="274"/>
      <c r="BV128" s="274"/>
      <c r="BW128" s="274"/>
      <c r="BX128" s="274"/>
      <c r="BY128" s="274"/>
      <c r="BZ128" s="274"/>
      <c r="CA128" s="274"/>
      <c r="CB128" s="275"/>
      <c r="CC128" s="273">
        <f>SUMIF($AP$109:$BA$122,"８％",$CI$109:$DD$122)</f>
        <v>0</v>
      </c>
      <c r="CD128" s="274"/>
      <c r="CE128" s="274"/>
      <c r="CF128" s="274"/>
      <c r="CG128" s="274"/>
      <c r="CH128" s="274"/>
      <c r="CI128" s="274"/>
      <c r="CJ128" s="274"/>
      <c r="CK128" s="274"/>
      <c r="CL128" s="274"/>
      <c r="CM128" s="274"/>
      <c r="CN128" s="274"/>
      <c r="CO128" s="274"/>
      <c r="CP128" s="274"/>
      <c r="CQ128" s="274"/>
      <c r="CR128" s="274"/>
      <c r="CS128" s="274"/>
      <c r="CT128" s="274"/>
      <c r="CU128" s="274"/>
      <c r="CV128" s="274"/>
      <c r="CW128" s="274"/>
      <c r="CX128" s="275"/>
      <c r="CY128" s="273">
        <f>IF(DV130="切捨て",ROUNDDOWN(CC128*8%,0),ROUND(CC128*8%,0))</f>
        <v>0</v>
      </c>
      <c r="CZ128" s="274"/>
      <c r="DA128" s="274"/>
      <c r="DB128" s="274"/>
      <c r="DC128" s="274"/>
      <c r="DD128" s="274"/>
      <c r="DE128" s="274"/>
      <c r="DF128" s="274"/>
      <c r="DG128" s="274"/>
      <c r="DH128" s="274"/>
      <c r="DI128" s="274"/>
      <c r="DJ128" s="274"/>
      <c r="DK128" s="274"/>
      <c r="DL128" s="274"/>
      <c r="DM128" s="274"/>
      <c r="DN128" s="274"/>
      <c r="DO128" s="274"/>
      <c r="DP128" s="274"/>
      <c r="DQ128" s="274"/>
      <c r="DR128" s="274"/>
      <c r="DS128" s="274"/>
      <c r="DT128" s="275"/>
    </row>
    <row r="129" spans="1:126" ht="18" customHeight="1">
      <c r="A129" s="2"/>
      <c r="B129" s="2"/>
      <c r="C129" s="2"/>
      <c r="D129" s="277"/>
      <c r="E129" s="277"/>
      <c r="F129" s="277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  <c r="Q129" s="277"/>
      <c r="R129" s="277"/>
      <c r="S129" s="277"/>
      <c r="T129" s="27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272" t="s">
        <v>99</v>
      </c>
      <c r="AL129" s="265"/>
      <c r="AM129" s="265"/>
      <c r="AN129" s="265"/>
      <c r="AO129" s="265"/>
      <c r="AP129" s="265"/>
      <c r="AQ129" s="265"/>
      <c r="AR129" s="265"/>
      <c r="AS129" s="265"/>
      <c r="AT129" s="265"/>
      <c r="AU129" s="265"/>
      <c r="AV129" s="265"/>
      <c r="AW129" s="265"/>
      <c r="AX129" s="265"/>
      <c r="AY129" s="265"/>
      <c r="AZ129" s="265"/>
      <c r="BA129" s="265"/>
      <c r="BB129" s="265"/>
      <c r="BC129" s="265"/>
      <c r="BD129" s="265"/>
      <c r="BE129" s="265"/>
      <c r="BF129" s="266"/>
      <c r="BG129" s="258">
        <f>+CC129+CY129</f>
        <v>0</v>
      </c>
      <c r="BH129" s="259"/>
      <c r="BI129" s="259"/>
      <c r="BJ129" s="259"/>
      <c r="BK129" s="259"/>
      <c r="BL129" s="259"/>
      <c r="BM129" s="259"/>
      <c r="BN129" s="259"/>
      <c r="BO129" s="259"/>
      <c r="BP129" s="259"/>
      <c r="BQ129" s="259"/>
      <c r="BR129" s="259"/>
      <c r="BS129" s="259"/>
      <c r="BT129" s="259"/>
      <c r="BU129" s="259"/>
      <c r="BV129" s="259"/>
      <c r="BW129" s="259"/>
      <c r="BX129" s="259"/>
      <c r="BY129" s="259"/>
      <c r="BZ129" s="259"/>
      <c r="CA129" s="259"/>
      <c r="CB129" s="260"/>
      <c r="CC129" s="258">
        <f>SUMIF($AP$109:$BA$122,"非課税",$CI$109:$DD$122)+SUMIF($AP$109:$BA$122,"課税対象外",$CI$109:$DD$122)</f>
        <v>0</v>
      </c>
      <c r="CD129" s="259"/>
      <c r="CE129" s="259"/>
      <c r="CF129" s="259"/>
      <c r="CG129" s="259"/>
      <c r="CH129" s="259"/>
      <c r="CI129" s="259"/>
      <c r="CJ129" s="259"/>
      <c r="CK129" s="259"/>
      <c r="CL129" s="259"/>
      <c r="CM129" s="259"/>
      <c r="CN129" s="259"/>
      <c r="CO129" s="259"/>
      <c r="CP129" s="259"/>
      <c r="CQ129" s="259"/>
      <c r="CR129" s="259"/>
      <c r="CS129" s="259"/>
      <c r="CT129" s="259"/>
      <c r="CU129" s="259"/>
      <c r="CV129" s="259"/>
      <c r="CW129" s="259"/>
      <c r="CX129" s="260"/>
      <c r="CY129" s="273">
        <v>0</v>
      </c>
      <c r="CZ129" s="274"/>
      <c r="DA129" s="274"/>
      <c r="DB129" s="274"/>
      <c r="DC129" s="274"/>
      <c r="DD129" s="274"/>
      <c r="DE129" s="274"/>
      <c r="DF129" s="274"/>
      <c r="DG129" s="274"/>
      <c r="DH129" s="274"/>
      <c r="DI129" s="274"/>
      <c r="DJ129" s="274"/>
      <c r="DK129" s="274"/>
      <c r="DL129" s="274"/>
      <c r="DM129" s="274"/>
      <c r="DN129" s="274"/>
      <c r="DO129" s="274"/>
      <c r="DP129" s="274"/>
      <c r="DQ129" s="274"/>
      <c r="DR129" s="274"/>
      <c r="DS129" s="274"/>
      <c r="DT129" s="275"/>
    </row>
    <row r="130" spans="1:126" ht="18" customHeight="1">
      <c r="A130" s="2"/>
      <c r="B130" s="2"/>
      <c r="C130" s="2"/>
      <c r="D130" s="14"/>
      <c r="E130" s="14"/>
      <c r="F130" s="14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262" t="s">
        <v>38</v>
      </c>
      <c r="AL130" s="262"/>
      <c r="AM130" s="262"/>
      <c r="AN130" s="262"/>
      <c r="AO130" s="262"/>
      <c r="AP130" s="262"/>
      <c r="AQ130" s="262"/>
      <c r="AR130" s="262"/>
      <c r="AS130" s="262"/>
      <c r="AT130" s="262"/>
      <c r="AU130" s="262"/>
      <c r="AV130" s="262"/>
      <c r="AW130" s="262"/>
      <c r="AX130" s="262"/>
      <c r="AY130" s="262"/>
      <c r="AZ130" s="262"/>
      <c r="BA130" s="262"/>
      <c r="BB130" s="262"/>
      <c r="BC130" s="262"/>
      <c r="BD130" s="262"/>
      <c r="BE130" s="262"/>
      <c r="BF130" s="262"/>
      <c r="BG130" s="258">
        <f>SUM(BG126:CB129)</f>
        <v>0</v>
      </c>
      <c r="BH130" s="259"/>
      <c r="BI130" s="259"/>
      <c r="BJ130" s="259"/>
      <c r="BK130" s="259"/>
      <c r="BL130" s="259"/>
      <c r="BM130" s="259"/>
      <c r="BN130" s="259"/>
      <c r="BO130" s="259"/>
      <c r="BP130" s="259"/>
      <c r="BQ130" s="259"/>
      <c r="BR130" s="259"/>
      <c r="BS130" s="259"/>
      <c r="BT130" s="259"/>
      <c r="BU130" s="259"/>
      <c r="BV130" s="259"/>
      <c r="BW130" s="259"/>
      <c r="BX130" s="259"/>
      <c r="BY130" s="259"/>
      <c r="BZ130" s="259"/>
      <c r="CA130" s="259"/>
      <c r="CB130" s="260"/>
      <c r="CC130" s="258">
        <f>SUM(CC126:CX129)</f>
        <v>0</v>
      </c>
      <c r="CD130" s="259"/>
      <c r="CE130" s="259"/>
      <c r="CF130" s="259"/>
      <c r="CG130" s="259"/>
      <c r="CH130" s="259"/>
      <c r="CI130" s="259"/>
      <c r="CJ130" s="259"/>
      <c r="CK130" s="259"/>
      <c r="CL130" s="259"/>
      <c r="CM130" s="259"/>
      <c r="CN130" s="259"/>
      <c r="CO130" s="259"/>
      <c r="CP130" s="259"/>
      <c r="CQ130" s="259"/>
      <c r="CR130" s="259"/>
      <c r="CS130" s="259"/>
      <c r="CT130" s="259"/>
      <c r="CU130" s="259"/>
      <c r="CV130" s="259"/>
      <c r="CW130" s="259"/>
      <c r="CX130" s="260"/>
      <c r="CY130" s="258">
        <f>SUM(CY126:DT129)</f>
        <v>0</v>
      </c>
      <c r="CZ130" s="259"/>
      <c r="DA130" s="259"/>
      <c r="DB130" s="259"/>
      <c r="DC130" s="259"/>
      <c r="DD130" s="259"/>
      <c r="DE130" s="259"/>
      <c r="DF130" s="259"/>
      <c r="DG130" s="259"/>
      <c r="DH130" s="259"/>
      <c r="DI130" s="259"/>
      <c r="DJ130" s="259"/>
      <c r="DK130" s="259"/>
      <c r="DL130" s="259"/>
      <c r="DM130" s="259"/>
      <c r="DN130" s="259"/>
      <c r="DO130" s="259"/>
      <c r="DP130" s="259"/>
      <c r="DQ130" s="259"/>
      <c r="DR130" s="259"/>
      <c r="DS130" s="259"/>
      <c r="DT130" s="260"/>
      <c r="DV130" s="24" t="s">
        <v>98</v>
      </c>
    </row>
    <row r="131" spans="1:126" ht="18" customHeight="1"/>
    <row r="132" spans="1:126" ht="18" customHeight="1">
      <c r="CI132" s="261"/>
      <c r="CJ132" s="261"/>
      <c r="CK132" s="261"/>
      <c r="CL132" s="261"/>
      <c r="CM132" s="261"/>
      <c r="CN132" s="261"/>
      <c r="CO132" s="261"/>
      <c r="CP132" s="261"/>
      <c r="CQ132" s="261"/>
      <c r="CR132" s="261"/>
      <c r="CS132" s="261"/>
      <c r="CT132" s="261"/>
      <c r="CU132" s="261"/>
      <c r="CV132" s="261"/>
      <c r="CW132" s="261"/>
      <c r="CX132" s="261"/>
      <c r="CY132" s="261"/>
      <c r="CZ132" s="261"/>
      <c r="DA132" s="261"/>
      <c r="DB132" s="261"/>
      <c r="DC132" s="261"/>
      <c r="DD132" s="261"/>
    </row>
    <row r="133" spans="1:126" ht="18" customHeight="1">
      <c r="CI133" s="261"/>
      <c r="CJ133" s="261"/>
      <c r="CK133" s="261"/>
      <c r="CL133" s="261"/>
      <c r="CM133" s="261"/>
      <c r="CN133" s="261"/>
      <c r="CO133" s="261"/>
      <c r="CP133" s="261"/>
      <c r="CQ133" s="261"/>
      <c r="CR133" s="261"/>
      <c r="CS133" s="261"/>
      <c r="CT133" s="261"/>
      <c r="CU133" s="261"/>
      <c r="CV133" s="261"/>
      <c r="CW133" s="261"/>
      <c r="CX133" s="261"/>
      <c r="CY133" s="261"/>
      <c r="CZ133" s="261"/>
      <c r="DA133" s="261"/>
      <c r="DB133" s="261"/>
      <c r="DC133" s="261"/>
      <c r="DD133" s="261"/>
    </row>
    <row r="134" spans="1:126" ht="18" customHeight="1">
      <c r="CI134" s="261"/>
      <c r="CJ134" s="261"/>
      <c r="CK134" s="261"/>
      <c r="CL134" s="261"/>
      <c r="CM134" s="261"/>
      <c r="CN134" s="261"/>
      <c r="CO134" s="261"/>
      <c r="CP134" s="261"/>
      <c r="CQ134" s="261"/>
      <c r="CR134" s="261"/>
      <c r="CS134" s="261"/>
      <c r="CT134" s="261"/>
      <c r="CU134" s="261"/>
      <c r="CV134" s="261"/>
      <c r="CW134" s="261"/>
      <c r="CX134" s="261"/>
      <c r="CY134" s="261"/>
      <c r="CZ134" s="261"/>
      <c r="DA134" s="261"/>
      <c r="DB134" s="261"/>
      <c r="DC134" s="261"/>
      <c r="DD134" s="261"/>
    </row>
    <row r="135" spans="1:126" ht="18" customHeight="1">
      <c r="CI135" s="276"/>
      <c r="CJ135" s="276"/>
      <c r="CK135" s="276"/>
      <c r="CL135" s="276"/>
      <c r="CM135" s="276"/>
      <c r="CN135" s="276"/>
      <c r="CO135" s="276"/>
      <c r="CP135" s="276"/>
      <c r="CQ135" s="276"/>
      <c r="CR135" s="276"/>
      <c r="CS135" s="276"/>
      <c r="CT135" s="276"/>
      <c r="CU135" s="276"/>
      <c r="CV135" s="276"/>
      <c r="CW135" s="276"/>
      <c r="CX135" s="276"/>
      <c r="CY135" s="276"/>
      <c r="CZ135" s="276"/>
      <c r="DA135" s="276"/>
      <c r="DB135" s="276"/>
      <c r="DC135" s="276"/>
      <c r="DD135" s="276"/>
    </row>
    <row r="136" spans="1:126" ht="18" customHeight="1">
      <c r="CI136" s="261"/>
      <c r="CJ136" s="261"/>
      <c r="CK136" s="261"/>
      <c r="CL136" s="261"/>
      <c r="CM136" s="261"/>
      <c r="CN136" s="261"/>
      <c r="CO136" s="261"/>
      <c r="CP136" s="261"/>
      <c r="CQ136" s="261"/>
      <c r="CR136" s="261"/>
      <c r="CS136" s="261"/>
      <c r="CT136" s="261"/>
      <c r="CU136" s="261"/>
      <c r="CV136" s="261"/>
      <c r="CW136" s="261"/>
      <c r="CX136" s="261"/>
      <c r="CY136" s="261"/>
      <c r="CZ136" s="261"/>
      <c r="DA136" s="261"/>
      <c r="DB136" s="261"/>
      <c r="DC136" s="261"/>
      <c r="DD136" s="261"/>
    </row>
    <row r="137" spans="1:126" ht="18" customHeight="1"/>
    <row r="138" spans="1:126" ht="18" customHeight="1"/>
    <row r="139" spans="1:126" ht="18" customHeight="1"/>
    <row r="140" spans="1:126" ht="18" customHeight="1"/>
    <row r="141" spans="1:126" ht="18" customHeight="1"/>
    <row r="142" spans="1:126" ht="18" customHeight="1"/>
    <row r="143" spans="1:126" ht="18" customHeight="1"/>
    <row r="144" spans="1:126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5.0999999999999996" customHeight="1"/>
    <row r="156" ht="5.0999999999999996" customHeight="1"/>
    <row r="157" ht="5.0999999999999996" customHeight="1"/>
    <row r="158" ht="5.0999999999999996" customHeight="1"/>
    <row r="159" ht="5.0999999999999996" customHeight="1"/>
    <row r="160" ht="5.0999999999999996" customHeight="1"/>
    <row r="161" ht="5.0999999999999996" customHeight="1"/>
    <row r="162" ht="5.0999999999999996" customHeight="1"/>
    <row r="163" ht="5.0999999999999996" customHeight="1"/>
    <row r="164" ht="5.0999999999999996" customHeight="1"/>
    <row r="165" ht="5.0999999999999996" customHeight="1"/>
    <row r="166" ht="5.0999999999999996" customHeight="1"/>
    <row r="167" ht="5.0999999999999996" customHeight="1"/>
    <row r="168" ht="5.0999999999999996" customHeight="1"/>
    <row r="169" ht="5.0999999999999996" customHeight="1"/>
    <row r="170" ht="5.0999999999999996" customHeight="1"/>
    <row r="171" ht="5.0999999999999996" customHeight="1"/>
    <row r="172" ht="5.0999999999999996" customHeight="1"/>
    <row r="173" ht="5.0999999999999996" customHeight="1"/>
    <row r="174" ht="5.0999999999999996" customHeight="1"/>
    <row r="175" ht="5.0999999999999996" customHeight="1"/>
    <row r="176" ht="5.0999999999999996" customHeight="1"/>
    <row r="177" ht="5.0999999999999996" customHeight="1"/>
    <row r="178" ht="5.0999999999999996" customHeight="1"/>
    <row r="179" ht="5.0999999999999996" customHeight="1"/>
    <row r="180" ht="5.0999999999999996" customHeight="1"/>
    <row r="181" ht="5.0999999999999996" customHeight="1"/>
    <row r="182" ht="5.0999999999999996" customHeight="1"/>
    <row r="183" ht="5.0999999999999996" customHeight="1"/>
    <row r="184" ht="5.0999999999999996" customHeight="1"/>
    <row r="185" ht="5.0999999999999996" customHeight="1"/>
    <row r="186" ht="5.0999999999999996" customHeight="1"/>
    <row r="187" ht="5.0999999999999996" customHeight="1"/>
    <row r="188" ht="5.0999999999999996" customHeight="1"/>
    <row r="189" ht="5.0999999999999996" customHeight="1"/>
    <row r="190" ht="5.0999999999999996" customHeight="1"/>
    <row r="191" ht="5.0999999999999996" customHeight="1"/>
    <row r="192" ht="5.0999999999999996" customHeight="1"/>
    <row r="193" ht="5.0999999999999996" customHeight="1"/>
    <row r="194" ht="5.0999999999999996" customHeight="1"/>
    <row r="195" ht="5.0999999999999996" customHeight="1"/>
    <row r="196" ht="5.0999999999999996" customHeight="1"/>
    <row r="197" ht="5.0999999999999996" customHeight="1"/>
    <row r="198" ht="5.0999999999999996" customHeight="1"/>
    <row r="199" ht="5.0999999999999996" customHeight="1"/>
    <row r="200" ht="5.0999999999999996" customHeight="1"/>
    <row r="201" ht="5.0999999999999996" customHeight="1"/>
    <row r="202" ht="5.0999999999999996" customHeight="1"/>
    <row r="203" ht="5.0999999999999996" customHeight="1"/>
    <row r="204" ht="5.0999999999999996" customHeight="1"/>
    <row r="205" ht="5.0999999999999996" customHeight="1"/>
    <row r="206" ht="5.0999999999999996" customHeight="1"/>
    <row r="207" ht="5.0999999999999996" customHeight="1"/>
    <row r="208" ht="5.0999999999999996" customHeight="1"/>
    <row r="209" ht="5.0999999999999996" customHeight="1"/>
    <row r="210" ht="5.0999999999999996" customHeight="1"/>
    <row r="211" ht="5.0999999999999996" customHeight="1"/>
    <row r="212" ht="5.0999999999999996" customHeight="1"/>
    <row r="213" ht="5.0999999999999996" customHeight="1"/>
    <row r="214" ht="5.0999999999999996" customHeight="1"/>
    <row r="215" ht="5.0999999999999996" customHeight="1"/>
    <row r="216" ht="5.0999999999999996" customHeight="1"/>
    <row r="217" ht="5.0999999999999996" customHeight="1"/>
    <row r="218" ht="5.0999999999999996" customHeight="1"/>
    <row r="219" ht="5.0999999999999996" customHeight="1"/>
    <row r="220" ht="5.0999999999999996" customHeight="1"/>
    <row r="221" ht="5.0999999999999996" customHeight="1"/>
    <row r="222" ht="5.0999999999999996" customHeight="1"/>
    <row r="223" ht="5.0999999999999996" customHeight="1"/>
    <row r="224" ht="5.0999999999999996" customHeight="1"/>
    <row r="225" ht="5.0999999999999996" customHeight="1"/>
    <row r="226" ht="5.0999999999999996" customHeight="1"/>
    <row r="227" ht="5.0999999999999996" customHeight="1"/>
    <row r="228" ht="5.0999999999999996" customHeight="1"/>
    <row r="229" ht="5.0999999999999996" customHeight="1"/>
    <row r="230" ht="5.0999999999999996" customHeight="1"/>
    <row r="231" ht="5.0999999999999996" customHeight="1"/>
    <row r="232" ht="5.0999999999999996" customHeight="1"/>
    <row r="233" ht="5.0999999999999996" customHeight="1"/>
    <row r="234" ht="5.0999999999999996" customHeight="1"/>
    <row r="235" ht="5.0999999999999996" customHeight="1"/>
    <row r="236" ht="5.0999999999999996" customHeight="1"/>
    <row r="237" ht="5.0999999999999996" customHeight="1"/>
    <row r="238" ht="5.0999999999999996" customHeight="1"/>
    <row r="239" ht="5.0999999999999996" customHeight="1"/>
    <row r="240" ht="5.0999999999999996" customHeight="1"/>
    <row r="241" ht="5.0999999999999996" customHeight="1"/>
    <row r="242" ht="5.0999999999999996" customHeight="1"/>
    <row r="243" ht="5.0999999999999996" customHeight="1"/>
    <row r="244" ht="5.0999999999999996" customHeight="1"/>
    <row r="245" ht="5.0999999999999996" customHeight="1"/>
    <row r="246" ht="5.0999999999999996" customHeight="1"/>
    <row r="247" ht="5.0999999999999996" customHeight="1"/>
    <row r="248" ht="5.0999999999999996" customHeight="1"/>
    <row r="249" ht="5.0999999999999996" customHeight="1"/>
    <row r="250" ht="5.0999999999999996" customHeight="1"/>
    <row r="251" ht="5.0999999999999996" customHeight="1"/>
    <row r="252" ht="5.0999999999999996" customHeight="1"/>
    <row r="253" ht="5.0999999999999996" customHeight="1"/>
    <row r="254" ht="5.0999999999999996" customHeight="1"/>
    <row r="255" ht="5.0999999999999996" customHeight="1"/>
    <row r="256" ht="5.0999999999999996" customHeight="1"/>
    <row r="257" ht="5.0999999999999996" customHeight="1"/>
    <row r="258" ht="5.0999999999999996" customHeight="1"/>
    <row r="259" ht="5.0999999999999996" customHeight="1"/>
    <row r="260" ht="5.0999999999999996" customHeight="1"/>
    <row r="261" ht="5.0999999999999996" customHeight="1"/>
    <row r="262" ht="5.0999999999999996" customHeight="1"/>
    <row r="263" ht="5.0999999999999996" customHeight="1"/>
    <row r="264" ht="5.0999999999999996" customHeight="1"/>
    <row r="265" ht="5.0999999999999996" customHeight="1"/>
    <row r="266" ht="5.0999999999999996" customHeight="1"/>
    <row r="267" ht="5.0999999999999996" customHeight="1"/>
    <row r="268" ht="5.0999999999999996" customHeight="1"/>
    <row r="269" ht="5.0999999999999996" customHeight="1"/>
    <row r="270" ht="5.0999999999999996" customHeight="1"/>
    <row r="271" ht="5.0999999999999996" customHeight="1"/>
    <row r="272" ht="5.0999999999999996" customHeight="1"/>
    <row r="273" ht="5.0999999999999996" customHeight="1"/>
    <row r="274" ht="5.0999999999999996" customHeight="1"/>
    <row r="275" ht="5.0999999999999996" customHeight="1"/>
    <row r="276" ht="5.0999999999999996" customHeight="1"/>
    <row r="277" ht="5.0999999999999996" customHeight="1"/>
    <row r="278" ht="5.0999999999999996" customHeight="1"/>
    <row r="279" ht="5.0999999999999996" customHeight="1"/>
    <row r="280" ht="5.0999999999999996" customHeight="1"/>
    <row r="281" ht="5.0999999999999996" customHeight="1"/>
    <row r="282" ht="5.0999999999999996" customHeight="1"/>
    <row r="283" ht="5.0999999999999996" customHeight="1"/>
    <row r="284" ht="5.0999999999999996" customHeight="1"/>
    <row r="285" ht="5.0999999999999996" customHeight="1"/>
    <row r="286" ht="5.0999999999999996" customHeight="1"/>
    <row r="287" ht="5.0999999999999996" customHeight="1"/>
    <row r="288" ht="5.0999999999999996" customHeight="1"/>
    <row r="289" ht="5.0999999999999996" customHeight="1"/>
    <row r="290" ht="5.0999999999999996" customHeight="1"/>
    <row r="291" ht="5.0999999999999996" customHeight="1"/>
    <row r="292" ht="5.0999999999999996" customHeight="1"/>
    <row r="293" ht="5.0999999999999996" customHeight="1"/>
    <row r="294" ht="5.0999999999999996" customHeight="1"/>
    <row r="295" ht="5.0999999999999996" customHeight="1"/>
    <row r="296" ht="5.0999999999999996" customHeight="1"/>
    <row r="297" ht="5.0999999999999996" customHeight="1"/>
    <row r="298" ht="5.0999999999999996" customHeight="1"/>
    <row r="299" ht="5.0999999999999996" customHeight="1"/>
    <row r="300" ht="5.0999999999999996" customHeight="1"/>
    <row r="301" ht="5.0999999999999996" customHeight="1"/>
    <row r="302" ht="5.0999999999999996" customHeight="1"/>
    <row r="303" ht="5.0999999999999996" customHeight="1"/>
    <row r="304" ht="5.0999999999999996" customHeight="1"/>
    <row r="305" ht="5.0999999999999996" customHeight="1"/>
    <row r="306" ht="5.0999999999999996" customHeight="1"/>
    <row r="307" ht="5.0999999999999996" customHeight="1"/>
    <row r="308" ht="5.0999999999999996" customHeight="1"/>
    <row r="309" ht="5.0999999999999996" customHeight="1"/>
    <row r="310" ht="5.0999999999999996" customHeight="1"/>
    <row r="311" ht="5.0999999999999996" customHeight="1"/>
    <row r="312" ht="5.0999999999999996" customHeight="1"/>
    <row r="313" ht="5.0999999999999996" customHeight="1"/>
    <row r="314" ht="5.0999999999999996" customHeight="1"/>
    <row r="315" ht="5.0999999999999996" customHeight="1"/>
    <row r="316" ht="5.0999999999999996" customHeight="1"/>
    <row r="317" ht="5.0999999999999996" customHeight="1"/>
    <row r="318" ht="5.0999999999999996" customHeight="1"/>
    <row r="319" ht="5.0999999999999996" customHeight="1"/>
    <row r="320" ht="5.0999999999999996" customHeight="1"/>
    <row r="321" ht="5.0999999999999996" customHeight="1"/>
    <row r="322" ht="5.0999999999999996" customHeight="1"/>
    <row r="323" ht="5.0999999999999996" customHeight="1"/>
    <row r="324" ht="5.0999999999999996" customHeight="1"/>
    <row r="325" ht="5.0999999999999996" customHeight="1"/>
    <row r="326" ht="5.0999999999999996" customHeight="1"/>
    <row r="327" ht="5.0999999999999996" customHeight="1"/>
    <row r="328" ht="5.0999999999999996" customHeight="1"/>
    <row r="329" ht="5.0999999999999996" customHeight="1"/>
    <row r="330" ht="5.0999999999999996" customHeight="1"/>
    <row r="331" ht="5.0999999999999996" customHeight="1"/>
    <row r="332" ht="5.0999999999999996" customHeight="1"/>
    <row r="333" ht="5.0999999999999996" customHeight="1"/>
    <row r="334" ht="5.0999999999999996" customHeight="1"/>
    <row r="335" ht="5.0999999999999996" customHeight="1"/>
    <row r="336" ht="5.0999999999999996" customHeight="1"/>
    <row r="337" ht="5.0999999999999996" customHeight="1"/>
    <row r="338" ht="5.0999999999999996" customHeight="1"/>
    <row r="339" ht="5.0999999999999996" customHeight="1"/>
    <row r="340" ht="5.0999999999999996" customHeight="1"/>
    <row r="341" ht="5.0999999999999996" customHeight="1"/>
    <row r="342" ht="5.0999999999999996" customHeight="1"/>
    <row r="343" ht="5.0999999999999996" customHeight="1"/>
    <row r="344" ht="5.0999999999999996" customHeight="1"/>
    <row r="345" ht="5.0999999999999996" customHeight="1"/>
    <row r="346" ht="5.0999999999999996" customHeight="1"/>
    <row r="347" ht="5.0999999999999996" customHeight="1"/>
    <row r="348" ht="5.0999999999999996" customHeight="1"/>
    <row r="349" ht="5.0999999999999996" customHeight="1"/>
    <row r="350" ht="5.0999999999999996" customHeight="1"/>
    <row r="351" ht="5.0999999999999996" customHeight="1"/>
    <row r="352" ht="5.0999999999999996" customHeight="1"/>
    <row r="353" ht="5.0999999999999996" customHeight="1"/>
    <row r="354" ht="5.0999999999999996" customHeight="1"/>
    <row r="355" ht="5.0999999999999996" customHeight="1"/>
    <row r="356" ht="5.0999999999999996" customHeight="1"/>
    <row r="357" ht="5.0999999999999996" customHeight="1"/>
    <row r="358" ht="5.0999999999999996" customHeight="1"/>
    <row r="359" ht="5.0999999999999996" customHeight="1"/>
    <row r="360" ht="5.0999999999999996" customHeight="1"/>
    <row r="361" ht="5.0999999999999996" customHeight="1"/>
    <row r="362" ht="5.0999999999999996" customHeight="1"/>
    <row r="363" ht="5.0999999999999996" customHeight="1"/>
    <row r="364" ht="5.0999999999999996" customHeight="1"/>
    <row r="365" ht="5.0999999999999996" customHeight="1"/>
    <row r="366" ht="5.0999999999999996" customHeight="1"/>
    <row r="367" ht="5.0999999999999996" customHeight="1"/>
    <row r="368" ht="5.0999999999999996" customHeight="1"/>
    <row r="369" ht="5.0999999999999996" customHeight="1"/>
    <row r="370" ht="5.0999999999999996" customHeight="1"/>
    <row r="371" ht="5.0999999999999996" customHeight="1"/>
    <row r="372" ht="5.0999999999999996" customHeight="1"/>
    <row r="373" ht="5.0999999999999996" customHeight="1"/>
    <row r="374" ht="5.0999999999999996" customHeight="1"/>
    <row r="375" ht="5.0999999999999996" customHeight="1"/>
    <row r="376" ht="5.0999999999999996" customHeight="1"/>
    <row r="377" ht="5.0999999999999996" customHeight="1"/>
    <row r="378" ht="5.0999999999999996" customHeight="1"/>
    <row r="379" ht="5.0999999999999996" customHeight="1"/>
    <row r="380" ht="5.0999999999999996" customHeight="1"/>
    <row r="381" ht="5.0999999999999996" customHeight="1"/>
    <row r="382" ht="5.0999999999999996" customHeight="1"/>
    <row r="383" ht="5.0999999999999996" customHeight="1"/>
    <row r="384" ht="5.0999999999999996" customHeight="1"/>
    <row r="385" ht="5.0999999999999996" customHeight="1"/>
    <row r="386" ht="5.0999999999999996" customHeight="1"/>
    <row r="387" ht="5.0999999999999996" customHeight="1"/>
    <row r="388" ht="5.0999999999999996" customHeight="1"/>
    <row r="389" ht="5.0999999999999996" customHeight="1"/>
    <row r="390" ht="5.0999999999999996" customHeight="1"/>
    <row r="391" ht="5.0999999999999996" customHeight="1"/>
    <row r="392" ht="5.0999999999999996" customHeight="1"/>
    <row r="393" ht="5.0999999999999996" customHeight="1"/>
    <row r="394" ht="5.0999999999999996" customHeight="1"/>
    <row r="395" ht="5.0999999999999996" customHeight="1"/>
    <row r="396" ht="5.0999999999999996" customHeight="1"/>
    <row r="397" ht="5.0999999999999996" customHeight="1"/>
    <row r="398" ht="5.0999999999999996" customHeight="1"/>
    <row r="399" ht="5.0999999999999996" customHeight="1"/>
    <row r="400" ht="5.0999999999999996" customHeight="1"/>
    <row r="401" ht="5.0999999999999996" customHeight="1"/>
    <row r="402" ht="5.0999999999999996" customHeight="1"/>
    <row r="403" ht="5.0999999999999996" customHeight="1"/>
    <row r="404" ht="5.0999999999999996" customHeight="1"/>
    <row r="405" ht="5.0999999999999996" customHeight="1"/>
    <row r="406" ht="5.0999999999999996" customHeight="1"/>
    <row r="407" ht="5.0999999999999996" customHeight="1"/>
    <row r="408" ht="5.0999999999999996" customHeight="1"/>
    <row r="409" ht="5.0999999999999996" customHeight="1"/>
    <row r="410" ht="5.0999999999999996" customHeight="1"/>
    <row r="411" ht="5.0999999999999996" customHeight="1"/>
    <row r="412" ht="5.0999999999999996" customHeight="1"/>
    <row r="413" ht="5.0999999999999996" customHeight="1"/>
    <row r="414" ht="5.0999999999999996" customHeight="1"/>
    <row r="415" ht="5.0999999999999996" customHeight="1"/>
    <row r="416" ht="5.0999999999999996" customHeight="1"/>
    <row r="417" ht="5.0999999999999996" customHeight="1"/>
    <row r="418" ht="5.0999999999999996" customHeight="1"/>
    <row r="419" ht="5.0999999999999996" customHeight="1"/>
    <row r="420" ht="5.0999999999999996" customHeight="1"/>
    <row r="421" ht="5.0999999999999996" customHeight="1"/>
    <row r="422" ht="5.0999999999999996" customHeight="1"/>
    <row r="423" ht="5.0999999999999996" customHeight="1"/>
    <row r="424" ht="5.0999999999999996" customHeight="1"/>
    <row r="425" ht="5.0999999999999996" customHeight="1"/>
    <row r="426" ht="5.0999999999999996" customHeight="1"/>
    <row r="427" ht="5.0999999999999996" customHeight="1"/>
    <row r="428" ht="5.0999999999999996" customHeight="1"/>
    <row r="429" ht="5.0999999999999996" customHeight="1"/>
    <row r="430" ht="5.0999999999999996" customHeight="1"/>
    <row r="431" ht="5.0999999999999996" customHeight="1"/>
    <row r="432" ht="5.0999999999999996" customHeight="1"/>
    <row r="433" ht="5.0999999999999996" customHeight="1"/>
    <row r="434" ht="5.0999999999999996" customHeight="1"/>
    <row r="435" ht="5.0999999999999996" customHeight="1"/>
    <row r="436" ht="5.0999999999999996" customHeight="1"/>
    <row r="437" ht="5.0999999999999996" customHeight="1"/>
    <row r="438" ht="5.0999999999999996" customHeight="1"/>
    <row r="439" ht="5.0999999999999996" customHeight="1"/>
    <row r="440" ht="5.0999999999999996" customHeight="1"/>
    <row r="441" ht="5.0999999999999996" customHeight="1"/>
    <row r="442" ht="5.0999999999999996" customHeight="1"/>
    <row r="443" ht="5.0999999999999996" customHeight="1"/>
    <row r="444" ht="5.0999999999999996" customHeight="1"/>
    <row r="445" ht="5.0999999999999996" customHeight="1"/>
    <row r="446" ht="5.0999999999999996" customHeight="1"/>
    <row r="447" ht="5.0999999999999996" customHeight="1"/>
    <row r="448" ht="5.0999999999999996" customHeight="1"/>
    <row r="449" ht="5.0999999999999996" customHeight="1"/>
    <row r="450" ht="5.0999999999999996" customHeight="1"/>
    <row r="451" ht="5.0999999999999996" customHeight="1"/>
    <row r="452" ht="5.0999999999999996" customHeight="1"/>
    <row r="453" ht="5.0999999999999996" customHeight="1"/>
    <row r="454" ht="5.0999999999999996" customHeight="1"/>
    <row r="455" ht="5.0999999999999996" customHeight="1"/>
    <row r="456" ht="5.0999999999999996" customHeight="1"/>
    <row r="457" ht="5.0999999999999996" customHeight="1"/>
    <row r="458" ht="5.0999999999999996" customHeight="1"/>
    <row r="459" ht="5.0999999999999996" customHeight="1"/>
    <row r="460" ht="5.0999999999999996" customHeight="1"/>
    <row r="461" ht="5.0999999999999996" customHeight="1"/>
    <row r="462" ht="5.0999999999999996" customHeight="1"/>
    <row r="463" ht="5.0999999999999996" customHeight="1"/>
    <row r="464" ht="5.0999999999999996" customHeight="1"/>
    <row r="465" ht="5.0999999999999996" customHeight="1"/>
    <row r="466" ht="5.0999999999999996" customHeight="1"/>
    <row r="467" ht="5.0999999999999996" customHeight="1"/>
    <row r="468" ht="5.0999999999999996" customHeight="1"/>
    <row r="469" ht="5.0999999999999996" customHeight="1"/>
    <row r="470" ht="5.0999999999999996" customHeight="1"/>
    <row r="471" ht="5.0999999999999996" customHeight="1"/>
    <row r="472" ht="5.0999999999999996" customHeight="1"/>
    <row r="473" ht="5.0999999999999996" customHeight="1"/>
    <row r="474" ht="5.0999999999999996" customHeight="1"/>
    <row r="475" ht="5.0999999999999996" customHeight="1"/>
    <row r="476" ht="5.0999999999999996" customHeight="1"/>
    <row r="477" ht="5.0999999999999996" customHeight="1"/>
    <row r="478" ht="5.0999999999999996" customHeight="1"/>
    <row r="479" ht="5.0999999999999996" customHeight="1"/>
    <row r="480" ht="5.0999999999999996" customHeight="1"/>
    <row r="481" ht="5.0999999999999996" customHeight="1"/>
    <row r="482" ht="5.0999999999999996" customHeight="1"/>
    <row r="483" ht="5.0999999999999996" customHeight="1"/>
    <row r="484" ht="5.0999999999999996" customHeight="1"/>
    <row r="485" ht="5.0999999999999996" customHeight="1"/>
    <row r="486" ht="5.0999999999999996" customHeight="1"/>
    <row r="487" ht="5.0999999999999996" customHeight="1"/>
    <row r="488" ht="5.0999999999999996" customHeight="1"/>
    <row r="489" ht="5.0999999999999996" customHeight="1"/>
    <row r="490" ht="5.0999999999999996" customHeight="1"/>
    <row r="491" ht="5.0999999999999996" customHeight="1"/>
    <row r="492" ht="5.0999999999999996" customHeight="1"/>
    <row r="493" ht="5.0999999999999996" customHeight="1"/>
    <row r="494" ht="5.0999999999999996" customHeight="1"/>
    <row r="495" ht="5.0999999999999996" customHeight="1"/>
    <row r="496" ht="5.0999999999999996" customHeight="1"/>
    <row r="497" ht="5.0999999999999996" customHeight="1"/>
    <row r="498" ht="5.0999999999999996" customHeight="1"/>
    <row r="499" ht="5.0999999999999996" customHeight="1"/>
    <row r="500" ht="5.0999999999999996" customHeight="1"/>
    <row r="501" ht="5.0999999999999996" customHeight="1"/>
    <row r="502" ht="5.0999999999999996" customHeight="1"/>
    <row r="503" ht="5.0999999999999996" customHeight="1"/>
    <row r="504" ht="5.0999999999999996" customHeight="1"/>
    <row r="505" ht="5.0999999999999996" customHeight="1"/>
    <row r="506" ht="5.0999999999999996" customHeight="1"/>
    <row r="507" ht="5.0999999999999996" customHeight="1"/>
    <row r="508" ht="5.0999999999999996" customHeight="1"/>
    <row r="509" ht="5.0999999999999996" customHeight="1"/>
    <row r="510" ht="5.0999999999999996" customHeight="1"/>
    <row r="511" ht="5.0999999999999996" customHeight="1"/>
    <row r="512" ht="5.0999999999999996" customHeight="1"/>
    <row r="513" ht="5.0999999999999996" customHeight="1"/>
    <row r="514" ht="5.0999999999999996" customHeight="1"/>
    <row r="515" ht="5.0999999999999996" customHeight="1"/>
    <row r="516" ht="5.0999999999999996" customHeight="1"/>
    <row r="517" ht="5.0999999999999996" customHeight="1"/>
    <row r="518" ht="5.0999999999999996" customHeight="1"/>
    <row r="519" ht="5.0999999999999996" customHeight="1"/>
    <row r="520" ht="5.0999999999999996" customHeight="1"/>
    <row r="521" ht="5.0999999999999996" customHeight="1"/>
    <row r="522" ht="5.0999999999999996" customHeight="1"/>
    <row r="523" ht="5.0999999999999996" customHeight="1"/>
    <row r="524" ht="5.0999999999999996" customHeight="1"/>
    <row r="525" ht="5.0999999999999996" customHeight="1"/>
    <row r="526" ht="5.0999999999999996" customHeight="1"/>
    <row r="527" ht="5.0999999999999996" customHeight="1"/>
    <row r="528" ht="5.0999999999999996" customHeight="1"/>
    <row r="529" ht="5.0999999999999996" customHeight="1"/>
    <row r="530" ht="5.0999999999999996" customHeight="1"/>
    <row r="531" ht="5.0999999999999996" customHeight="1"/>
    <row r="532" ht="5.0999999999999996" customHeight="1"/>
    <row r="533" ht="5.0999999999999996" customHeight="1"/>
    <row r="534" ht="5.0999999999999996" customHeight="1"/>
    <row r="535" ht="5.0999999999999996" customHeight="1"/>
    <row r="536" ht="5.0999999999999996" customHeight="1"/>
    <row r="537" ht="5.0999999999999996" customHeight="1"/>
    <row r="538" ht="5.0999999999999996" customHeight="1"/>
    <row r="539" ht="5.0999999999999996" customHeight="1"/>
    <row r="540" ht="5.0999999999999996" customHeight="1"/>
    <row r="541" ht="5.0999999999999996" customHeight="1"/>
    <row r="542" ht="5.0999999999999996" customHeight="1"/>
    <row r="543" ht="5.0999999999999996" customHeight="1"/>
    <row r="544" ht="5.0999999999999996" customHeight="1"/>
    <row r="545" ht="5.0999999999999996" customHeight="1"/>
    <row r="546" ht="5.0999999999999996" customHeight="1"/>
    <row r="547" ht="5.0999999999999996" customHeight="1"/>
    <row r="548" ht="5.0999999999999996" customHeight="1"/>
    <row r="549" ht="5.0999999999999996" customHeight="1"/>
    <row r="550" ht="5.0999999999999996" customHeight="1"/>
    <row r="551" ht="5.0999999999999996" customHeight="1"/>
    <row r="552" ht="5.0999999999999996" customHeight="1"/>
    <row r="553" ht="5.0999999999999996" customHeight="1"/>
    <row r="554" ht="5.0999999999999996" customHeight="1"/>
    <row r="555" ht="5.0999999999999996" customHeight="1"/>
    <row r="556" ht="5.0999999999999996" customHeight="1"/>
    <row r="557" ht="5.0999999999999996" customHeight="1"/>
    <row r="558" ht="5.0999999999999996" customHeight="1"/>
    <row r="559" ht="5.0999999999999996" customHeight="1"/>
    <row r="560" ht="5.0999999999999996" customHeight="1"/>
    <row r="561" ht="5.0999999999999996" customHeight="1"/>
    <row r="562" ht="5.0999999999999996" customHeight="1"/>
    <row r="563" ht="5.0999999999999996" customHeight="1"/>
    <row r="564" ht="5.0999999999999996" customHeight="1"/>
    <row r="565" ht="5.0999999999999996" customHeight="1"/>
    <row r="566" ht="5.0999999999999996" customHeight="1"/>
    <row r="567" ht="5.0999999999999996" customHeight="1"/>
    <row r="568" ht="5.0999999999999996" customHeight="1"/>
    <row r="569" ht="5.0999999999999996" customHeight="1"/>
    <row r="570" ht="5.0999999999999996" customHeight="1"/>
    <row r="571" ht="5.0999999999999996" customHeight="1"/>
    <row r="572" ht="5.0999999999999996" customHeight="1"/>
    <row r="573" ht="5.0999999999999996" customHeight="1"/>
    <row r="574" ht="5.0999999999999996" customHeight="1"/>
    <row r="575" ht="5.0999999999999996" customHeight="1"/>
    <row r="576" ht="5.0999999999999996" customHeight="1"/>
    <row r="577" ht="5.0999999999999996" customHeight="1"/>
    <row r="578" ht="5.0999999999999996" customHeight="1"/>
    <row r="579" ht="5.0999999999999996" customHeight="1"/>
    <row r="580" ht="5.0999999999999996" customHeight="1"/>
    <row r="581" ht="5.0999999999999996" customHeight="1"/>
    <row r="582" ht="5.0999999999999996" customHeight="1"/>
    <row r="583" ht="5.0999999999999996" customHeight="1"/>
    <row r="584" ht="5.0999999999999996" customHeight="1"/>
    <row r="585" ht="5.0999999999999996" customHeight="1"/>
    <row r="586" ht="5.0999999999999996" customHeight="1"/>
    <row r="587" ht="5.0999999999999996" customHeight="1"/>
    <row r="588" ht="5.0999999999999996" customHeight="1"/>
    <row r="589" ht="5.0999999999999996" customHeight="1"/>
    <row r="590" ht="5.0999999999999996" customHeight="1"/>
    <row r="591" ht="5.0999999999999996" customHeight="1"/>
    <row r="592" ht="5.0999999999999996" customHeight="1"/>
    <row r="593" ht="5.0999999999999996" customHeight="1"/>
    <row r="594" ht="5.0999999999999996" customHeight="1"/>
    <row r="595" ht="5.0999999999999996" customHeight="1"/>
    <row r="596" ht="5.0999999999999996" customHeight="1"/>
    <row r="597" ht="5.0999999999999996" customHeight="1"/>
    <row r="598" ht="5.0999999999999996" customHeight="1"/>
    <row r="599" ht="5.0999999999999996" customHeight="1"/>
    <row r="600" ht="5.0999999999999996" customHeight="1"/>
    <row r="601" ht="5.0999999999999996" customHeight="1"/>
    <row r="602" ht="5.0999999999999996" customHeight="1"/>
    <row r="603" ht="5.0999999999999996" customHeight="1"/>
    <row r="604" ht="5.0999999999999996" customHeight="1"/>
    <row r="605" ht="5.0999999999999996" customHeight="1"/>
    <row r="606" ht="5.0999999999999996" customHeight="1"/>
    <row r="607" ht="5.0999999999999996" customHeight="1"/>
    <row r="608" ht="5.0999999999999996" customHeight="1"/>
    <row r="609" ht="5.0999999999999996" customHeight="1"/>
    <row r="610" ht="5.0999999999999996" customHeight="1"/>
    <row r="611" ht="5.0999999999999996" customHeight="1"/>
    <row r="612" ht="5.0999999999999996" customHeight="1"/>
    <row r="613" ht="5.0999999999999996" customHeight="1"/>
    <row r="614" ht="5.0999999999999996" customHeight="1"/>
    <row r="615" ht="5.0999999999999996" customHeight="1"/>
    <row r="616" ht="5.0999999999999996" customHeight="1"/>
    <row r="617" ht="5.0999999999999996" customHeight="1"/>
    <row r="618" ht="5.0999999999999996" customHeight="1"/>
    <row r="619" ht="5.0999999999999996" customHeight="1"/>
    <row r="620" ht="5.0999999999999996" customHeight="1"/>
    <row r="621" ht="5.0999999999999996" customHeight="1"/>
    <row r="622" ht="5.0999999999999996" customHeight="1"/>
    <row r="623" ht="5.0999999999999996" customHeight="1"/>
    <row r="624" ht="5.0999999999999996" customHeight="1"/>
    <row r="625" ht="5.0999999999999996" customHeight="1"/>
    <row r="626" ht="5.0999999999999996" customHeight="1"/>
    <row r="627" ht="5.0999999999999996" customHeight="1"/>
    <row r="628" ht="5.0999999999999996" customHeight="1"/>
    <row r="629" ht="5.0999999999999996" customHeight="1"/>
    <row r="630" ht="5.0999999999999996" customHeight="1"/>
    <row r="631" ht="5.0999999999999996" customHeight="1"/>
    <row r="632" ht="5.0999999999999996" customHeight="1"/>
    <row r="633" ht="5.0999999999999996" customHeight="1"/>
    <row r="634" ht="5.0999999999999996" customHeight="1"/>
    <row r="635" ht="5.0999999999999996" customHeight="1"/>
    <row r="636" ht="5.0999999999999996" customHeight="1"/>
    <row r="637" ht="5.0999999999999996" customHeight="1"/>
    <row r="638" ht="5.0999999999999996" customHeight="1"/>
    <row r="639" ht="5.0999999999999996" customHeight="1"/>
    <row r="640" ht="5.0999999999999996" customHeight="1"/>
    <row r="641" ht="5.0999999999999996" customHeight="1"/>
    <row r="642" ht="5.0999999999999996" customHeight="1"/>
    <row r="643" ht="5.0999999999999996" customHeight="1"/>
    <row r="644" ht="5.0999999999999996" customHeight="1"/>
    <row r="645" ht="5.0999999999999996" customHeight="1"/>
    <row r="646" ht="5.0999999999999996" customHeight="1"/>
    <row r="647" ht="5.0999999999999996" customHeight="1"/>
    <row r="648" ht="5.0999999999999996" customHeight="1"/>
    <row r="649" ht="5.0999999999999996" customHeight="1"/>
    <row r="650" ht="5.0999999999999996" customHeight="1"/>
    <row r="651" ht="5.0999999999999996" customHeight="1"/>
    <row r="652" ht="5.0999999999999996" customHeight="1"/>
    <row r="653" ht="5.0999999999999996" customHeight="1"/>
    <row r="654" ht="5.0999999999999996" customHeight="1"/>
    <row r="655" ht="5.0999999999999996" customHeight="1"/>
    <row r="656" ht="5.0999999999999996" customHeight="1"/>
    <row r="657" ht="5.0999999999999996" customHeight="1"/>
    <row r="658" ht="5.0999999999999996" customHeight="1"/>
    <row r="659" ht="5.0999999999999996" customHeight="1"/>
    <row r="660" ht="5.0999999999999996" customHeight="1"/>
    <row r="661" ht="5.0999999999999996" customHeight="1"/>
    <row r="662" ht="5.0999999999999996" customHeight="1"/>
    <row r="663" ht="5.0999999999999996" customHeight="1"/>
    <row r="664" ht="5.0999999999999996" customHeight="1"/>
    <row r="665" ht="5.0999999999999996" customHeight="1"/>
    <row r="666" ht="5.0999999999999996" customHeight="1"/>
    <row r="667" ht="5.0999999999999996" customHeight="1"/>
    <row r="668" ht="5.0999999999999996" customHeight="1"/>
    <row r="669" ht="5.0999999999999996" customHeight="1"/>
    <row r="670" ht="5.0999999999999996" customHeight="1"/>
    <row r="671" ht="5.0999999999999996" customHeight="1"/>
    <row r="672" ht="5.0999999999999996" customHeight="1"/>
    <row r="673" ht="5.0999999999999996" customHeight="1"/>
    <row r="674" ht="5.0999999999999996" customHeight="1"/>
    <row r="675" ht="5.0999999999999996" customHeight="1"/>
    <row r="676" ht="5.0999999999999996" customHeight="1"/>
    <row r="677" ht="5.0999999999999996" customHeight="1"/>
    <row r="678" ht="5.0999999999999996" customHeight="1"/>
    <row r="679" ht="5.0999999999999996" customHeight="1"/>
    <row r="680" ht="5.0999999999999996" customHeight="1"/>
    <row r="681" ht="5.0999999999999996" customHeight="1"/>
    <row r="682" ht="5.0999999999999996" customHeight="1"/>
    <row r="683" ht="5.0999999999999996" customHeight="1"/>
    <row r="684" ht="5.0999999999999996" customHeight="1"/>
    <row r="685" ht="5.0999999999999996" customHeight="1"/>
    <row r="686" ht="5.0999999999999996" customHeight="1"/>
    <row r="687" ht="5.0999999999999996" customHeight="1"/>
    <row r="688" ht="5.0999999999999996" customHeight="1"/>
    <row r="689" ht="5.0999999999999996" customHeight="1"/>
    <row r="690" ht="5.0999999999999996" customHeight="1"/>
    <row r="691" ht="5.0999999999999996" customHeight="1"/>
    <row r="692" ht="5.0999999999999996" customHeight="1"/>
    <row r="693" ht="5.0999999999999996" customHeight="1"/>
    <row r="694" ht="5.0999999999999996" customHeight="1"/>
    <row r="695" ht="5.0999999999999996" customHeight="1"/>
    <row r="696" ht="5.0999999999999996" customHeight="1"/>
    <row r="697" ht="5.0999999999999996" customHeight="1"/>
    <row r="698" ht="5.0999999999999996" customHeight="1"/>
    <row r="699" ht="5.0999999999999996" customHeight="1"/>
    <row r="700" ht="5.0999999999999996" customHeight="1"/>
    <row r="701" ht="5.0999999999999996" customHeight="1"/>
    <row r="702" ht="5.0999999999999996" customHeight="1"/>
    <row r="703" ht="5.0999999999999996" customHeight="1"/>
    <row r="704" ht="5.0999999999999996" customHeight="1"/>
    <row r="705" ht="5.0999999999999996" customHeight="1"/>
    <row r="706" ht="5.0999999999999996" customHeight="1"/>
    <row r="707" ht="5.0999999999999996" customHeight="1"/>
    <row r="708" ht="5.0999999999999996" customHeight="1"/>
    <row r="709" ht="5.0999999999999996" customHeight="1"/>
    <row r="710" ht="5.0999999999999996" customHeight="1"/>
    <row r="711" ht="5.0999999999999996" customHeight="1"/>
    <row r="712" ht="5.0999999999999996" customHeight="1"/>
    <row r="713" ht="5.0999999999999996" customHeight="1"/>
    <row r="714" ht="9.9499999999999993" customHeight="1"/>
    <row r="715" ht="9.9499999999999993" customHeight="1"/>
    <row r="716" ht="9.9499999999999993" customHeight="1"/>
    <row r="717" ht="9.9499999999999993" customHeight="1"/>
    <row r="718" ht="9.9499999999999993" customHeight="1"/>
    <row r="719" ht="9.9499999999999993" customHeight="1"/>
    <row r="720" ht="9.9499999999999993" customHeight="1"/>
    <row r="721" ht="9.9499999999999993" customHeight="1"/>
    <row r="722" ht="9.9499999999999993" customHeight="1"/>
    <row r="723" ht="9.9499999999999993" customHeight="1"/>
    <row r="724" ht="9.9499999999999993" customHeight="1"/>
    <row r="725" ht="9.9499999999999993" customHeight="1"/>
    <row r="726" ht="9.9499999999999993" customHeight="1"/>
    <row r="727" ht="9.9499999999999993" customHeight="1"/>
    <row r="728" ht="9.9499999999999993" customHeight="1"/>
    <row r="729" ht="9.9499999999999993" customHeight="1"/>
    <row r="730" ht="9.9499999999999993" customHeight="1"/>
    <row r="731" ht="9.9499999999999993" customHeight="1"/>
    <row r="732" ht="9.9499999999999993" customHeight="1"/>
    <row r="733" ht="9.9499999999999993" customHeight="1"/>
    <row r="734" ht="9.9499999999999993" customHeight="1"/>
    <row r="735" ht="9.9499999999999993" customHeight="1"/>
    <row r="736" ht="9.9499999999999993" customHeight="1"/>
    <row r="737" ht="9.9499999999999993" customHeight="1"/>
    <row r="738" ht="9.9499999999999993" customHeight="1"/>
    <row r="739" ht="9.9499999999999993" customHeight="1"/>
    <row r="740" ht="9.9499999999999993" customHeight="1"/>
    <row r="741" ht="9.9499999999999993" customHeight="1"/>
    <row r="742" ht="9.9499999999999993" customHeight="1"/>
    <row r="743" ht="9.9499999999999993" customHeight="1"/>
    <row r="744" ht="9.9499999999999993" customHeight="1"/>
    <row r="745" ht="9.9499999999999993" customHeight="1"/>
    <row r="746" ht="9.9499999999999993" customHeight="1"/>
    <row r="747" ht="9.9499999999999993" customHeight="1"/>
    <row r="748" ht="9.9499999999999993" customHeight="1"/>
    <row r="749" ht="9.9499999999999993" customHeight="1"/>
    <row r="750" ht="9.9499999999999993" customHeight="1"/>
    <row r="751" ht="9.9499999999999993" customHeight="1"/>
    <row r="752" ht="9.9499999999999993" customHeight="1"/>
    <row r="753" ht="9.9499999999999993" customHeight="1"/>
    <row r="754" ht="9.9499999999999993" customHeight="1"/>
    <row r="755" ht="9.9499999999999993" customHeight="1"/>
    <row r="756" ht="9.9499999999999993" customHeight="1"/>
    <row r="757" ht="9.9499999999999993" customHeight="1"/>
    <row r="758" ht="9.9499999999999993" customHeight="1"/>
    <row r="759" ht="9.9499999999999993" customHeight="1"/>
    <row r="760" ht="9.9499999999999993" customHeight="1"/>
    <row r="761" ht="9.9499999999999993" customHeight="1"/>
    <row r="762" ht="9.9499999999999993" customHeight="1"/>
    <row r="763" ht="9.9499999999999993" customHeight="1"/>
    <row r="764" ht="9.9499999999999993" customHeight="1"/>
    <row r="765" ht="9.9499999999999993" customHeight="1"/>
    <row r="766" ht="9.9499999999999993" customHeight="1"/>
    <row r="767" ht="9.9499999999999993" customHeight="1"/>
    <row r="768" ht="9.9499999999999993" customHeight="1"/>
    <row r="769" ht="9.9499999999999993" customHeight="1"/>
    <row r="770" ht="9.9499999999999993" customHeight="1"/>
    <row r="771" ht="9.9499999999999993" customHeight="1"/>
    <row r="772" ht="9.9499999999999993" customHeight="1"/>
    <row r="773" ht="9.9499999999999993" customHeight="1"/>
    <row r="774" ht="9.9499999999999993" customHeight="1"/>
    <row r="775" ht="9.9499999999999993" customHeight="1"/>
    <row r="776" ht="9.9499999999999993" customHeight="1"/>
    <row r="777" ht="9.9499999999999993" customHeight="1"/>
    <row r="778" ht="9.9499999999999993" customHeight="1"/>
    <row r="779" ht="9.9499999999999993" customHeight="1"/>
    <row r="780" ht="9.9499999999999993" customHeight="1"/>
    <row r="781" ht="9.9499999999999993" customHeight="1"/>
    <row r="782" ht="9.9499999999999993" customHeight="1"/>
    <row r="783" ht="9.9499999999999993" customHeight="1"/>
    <row r="784" ht="9.9499999999999993" customHeight="1"/>
    <row r="785" ht="9.9499999999999993" customHeight="1"/>
    <row r="786" ht="9.9499999999999993" customHeight="1"/>
    <row r="787" ht="9.9499999999999993" customHeight="1"/>
    <row r="788" ht="9.9499999999999993" customHeight="1"/>
    <row r="789" ht="9.9499999999999993" customHeight="1"/>
    <row r="790" ht="9.9499999999999993" customHeight="1"/>
    <row r="791" ht="9.9499999999999993" customHeight="1"/>
    <row r="792" ht="9.9499999999999993" customHeight="1"/>
    <row r="793" ht="9.9499999999999993" customHeight="1"/>
    <row r="794" ht="9.9499999999999993" customHeight="1"/>
    <row r="795" ht="9.9499999999999993" customHeight="1"/>
    <row r="796" ht="9.9499999999999993" customHeight="1"/>
    <row r="797" ht="9.9499999999999993" customHeight="1"/>
    <row r="798" ht="9.9499999999999993" customHeight="1"/>
    <row r="799" ht="9.9499999999999993" customHeight="1"/>
    <row r="800" ht="9.9499999999999993" customHeight="1"/>
    <row r="801" ht="9.9499999999999993" customHeight="1"/>
    <row r="802" ht="9.9499999999999993" customHeight="1"/>
    <row r="803" ht="9.9499999999999993" customHeight="1"/>
    <row r="804" ht="9.9499999999999993" customHeight="1"/>
    <row r="805" ht="9.9499999999999993" customHeight="1"/>
    <row r="806" ht="9.9499999999999993" customHeight="1"/>
    <row r="807" ht="9.9499999999999993" customHeight="1"/>
    <row r="808" ht="9.9499999999999993" customHeight="1"/>
    <row r="809" ht="9.9499999999999993" customHeight="1"/>
    <row r="810" ht="9.9499999999999993" customHeight="1"/>
    <row r="811" ht="9.9499999999999993" customHeight="1"/>
    <row r="812" ht="9.9499999999999993" customHeight="1"/>
    <row r="813" ht="9.9499999999999993" customHeight="1"/>
    <row r="814" ht="9.9499999999999993" customHeight="1"/>
    <row r="815" ht="9.9499999999999993" customHeight="1"/>
    <row r="816" ht="9.9499999999999993" customHeight="1"/>
    <row r="817" ht="9.9499999999999993" customHeight="1"/>
    <row r="818" ht="9.9499999999999993" customHeight="1"/>
    <row r="819" ht="9.9499999999999993" customHeight="1"/>
    <row r="820" ht="9.9499999999999993" customHeight="1"/>
    <row r="821" ht="9.9499999999999993" customHeight="1"/>
    <row r="822" ht="9.9499999999999993" customHeight="1"/>
    <row r="823" ht="9.9499999999999993" customHeight="1"/>
    <row r="824" ht="9.9499999999999993" customHeight="1"/>
    <row r="825" ht="9.9499999999999993" customHeight="1"/>
    <row r="826" ht="9.9499999999999993" customHeight="1"/>
    <row r="827" ht="9.9499999999999993" customHeight="1"/>
    <row r="828" ht="9.9499999999999993" customHeight="1"/>
    <row r="829" ht="9.9499999999999993" customHeight="1"/>
    <row r="830" ht="9.9499999999999993" customHeight="1"/>
    <row r="831" ht="9.9499999999999993" customHeight="1"/>
    <row r="832" ht="9.9499999999999993" customHeight="1"/>
    <row r="833" ht="9.9499999999999993" customHeight="1"/>
    <row r="834" ht="9.9499999999999993" customHeight="1"/>
    <row r="835" ht="9.9499999999999993" customHeight="1"/>
    <row r="836" ht="9.9499999999999993" customHeight="1"/>
    <row r="837" ht="9.9499999999999993" customHeight="1"/>
    <row r="838" ht="9.9499999999999993" customHeight="1"/>
    <row r="839" ht="9.9499999999999993" customHeight="1"/>
    <row r="840" ht="9.9499999999999993" customHeight="1"/>
    <row r="841" ht="9.9499999999999993" customHeight="1"/>
    <row r="842" ht="9.9499999999999993" customHeight="1"/>
    <row r="843" ht="9.9499999999999993" customHeight="1"/>
    <row r="844" ht="9.9499999999999993" customHeight="1"/>
    <row r="845" ht="9.9499999999999993" customHeight="1"/>
    <row r="846" ht="9.9499999999999993" customHeight="1"/>
    <row r="847" ht="9.9499999999999993" customHeight="1"/>
    <row r="848" ht="9.9499999999999993" customHeight="1"/>
    <row r="849" ht="9.9499999999999993" customHeight="1"/>
    <row r="850" ht="9.9499999999999993" customHeight="1"/>
    <row r="851" ht="9.9499999999999993" customHeight="1"/>
    <row r="852" ht="9.9499999999999993" customHeight="1"/>
    <row r="853" ht="9.9499999999999993" customHeight="1"/>
    <row r="854" ht="9.9499999999999993" customHeight="1"/>
    <row r="855" ht="9.9499999999999993" customHeight="1"/>
    <row r="856" ht="9.9499999999999993" customHeight="1"/>
    <row r="857" ht="9.9499999999999993" customHeight="1"/>
    <row r="858" ht="9.9499999999999993" customHeight="1"/>
    <row r="859" ht="9.9499999999999993" customHeight="1"/>
    <row r="860" ht="9.9499999999999993" customHeight="1"/>
    <row r="861" ht="9.9499999999999993" customHeight="1"/>
    <row r="862" ht="9.9499999999999993" customHeight="1"/>
    <row r="863" ht="9.9499999999999993" customHeight="1"/>
    <row r="864" ht="9.9499999999999993" customHeight="1"/>
    <row r="865" ht="9.9499999999999993" customHeight="1"/>
    <row r="866" ht="9.9499999999999993" customHeight="1"/>
    <row r="867" ht="9.9499999999999993" customHeight="1"/>
    <row r="868" ht="9.9499999999999993" customHeight="1"/>
    <row r="869" ht="9.9499999999999993" customHeight="1"/>
    <row r="870" ht="9.9499999999999993" customHeight="1"/>
    <row r="871" ht="9.9499999999999993" customHeight="1"/>
    <row r="872" ht="9.9499999999999993" customHeight="1"/>
    <row r="873" ht="9.9499999999999993" customHeight="1"/>
    <row r="874" ht="9.9499999999999993" customHeight="1"/>
    <row r="875" ht="9.9499999999999993" customHeight="1"/>
    <row r="876" ht="9.9499999999999993" customHeight="1"/>
    <row r="877" ht="9.9499999999999993" customHeight="1"/>
    <row r="878" ht="9.9499999999999993" customHeight="1"/>
    <row r="879" ht="9.9499999999999993" customHeight="1"/>
    <row r="880" ht="9.9499999999999993" customHeight="1"/>
    <row r="881" ht="9.9499999999999993" customHeight="1"/>
    <row r="882" ht="9.9499999999999993" customHeight="1"/>
    <row r="883" ht="9.9499999999999993" customHeight="1"/>
    <row r="884" ht="9.9499999999999993" customHeight="1"/>
    <row r="885" ht="9.9499999999999993" customHeight="1"/>
    <row r="886" ht="9.9499999999999993" customHeight="1"/>
    <row r="887" ht="9.9499999999999993" customHeight="1"/>
    <row r="888" ht="9.9499999999999993" customHeight="1"/>
    <row r="889" ht="9.9499999999999993" customHeight="1"/>
    <row r="890" ht="9.9499999999999993" customHeight="1"/>
    <row r="891" ht="9.9499999999999993" customHeight="1"/>
    <row r="892" ht="9.9499999999999993" customHeight="1"/>
    <row r="893" ht="9.9499999999999993" customHeight="1"/>
    <row r="894" ht="9.9499999999999993" customHeight="1"/>
    <row r="895" ht="9.9499999999999993" customHeight="1"/>
    <row r="896" ht="9.9499999999999993" customHeight="1"/>
    <row r="897" ht="9.9499999999999993" customHeight="1"/>
    <row r="898" ht="9.9499999999999993" customHeight="1"/>
    <row r="899" ht="9.9499999999999993" customHeight="1"/>
    <row r="900" ht="9.9499999999999993" customHeight="1"/>
    <row r="901" ht="9.9499999999999993" customHeight="1"/>
    <row r="902" ht="9.9499999999999993" customHeight="1"/>
    <row r="903" ht="9.9499999999999993" customHeight="1"/>
    <row r="904" ht="9.9499999999999993" customHeight="1"/>
    <row r="905" ht="9.9499999999999993" customHeight="1"/>
    <row r="906" ht="9.9499999999999993" customHeight="1"/>
    <row r="907" ht="9.9499999999999993" customHeight="1"/>
    <row r="908" ht="9.9499999999999993" customHeight="1"/>
    <row r="909" ht="9.9499999999999993" customHeight="1"/>
    <row r="910" ht="9.9499999999999993" customHeight="1"/>
    <row r="911" ht="9.9499999999999993" customHeight="1"/>
    <row r="912" ht="9.9499999999999993" customHeight="1"/>
    <row r="913" ht="9.9499999999999993" customHeight="1"/>
    <row r="914" ht="9.9499999999999993" customHeight="1"/>
    <row r="915" ht="9.9499999999999993" customHeight="1"/>
    <row r="916" ht="9.9499999999999993" customHeight="1"/>
    <row r="917" ht="9.9499999999999993" customHeight="1"/>
    <row r="918" ht="9.9499999999999993" customHeight="1"/>
    <row r="919" ht="9.9499999999999993" customHeight="1"/>
    <row r="920" ht="9.9499999999999993" customHeight="1"/>
    <row r="921" ht="9.9499999999999993" customHeight="1"/>
    <row r="922" ht="9.9499999999999993" customHeight="1"/>
    <row r="923" ht="9.9499999999999993" customHeight="1"/>
    <row r="924" ht="9.9499999999999993" customHeight="1"/>
    <row r="925" ht="9.9499999999999993" customHeight="1"/>
    <row r="926" ht="9.9499999999999993" customHeight="1"/>
    <row r="927" ht="9.9499999999999993" customHeight="1"/>
    <row r="928" ht="9.9499999999999993" customHeight="1"/>
    <row r="929" ht="9.9499999999999993" customHeight="1"/>
    <row r="930" ht="9.9499999999999993" customHeight="1"/>
    <row r="931" ht="9.9499999999999993" customHeight="1"/>
    <row r="932" ht="9.9499999999999993" customHeight="1"/>
    <row r="933" ht="9.9499999999999993" customHeight="1"/>
    <row r="934" ht="9.9499999999999993" customHeight="1"/>
    <row r="935" ht="9.9499999999999993" customHeight="1"/>
    <row r="936" ht="9.9499999999999993" customHeight="1"/>
    <row r="937" ht="9.9499999999999993" customHeight="1"/>
    <row r="938" ht="9.9499999999999993" customHeight="1"/>
    <row r="939" ht="9.9499999999999993" customHeight="1"/>
    <row r="940" ht="9.9499999999999993" customHeight="1"/>
    <row r="941" ht="9.9499999999999993" customHeight="1"/>
    <row r="942" ht="9.9499999999999993" customHeight="1"/>
    <row r="943" ht="9.9499999999999993" customHeight="1"/>
    <row r="944" ht="9.9499999999999993" customHeight="1"/>
    <row r="945" ht="9.9499999999999993" customHeight="1"/>
    <row r="946" ht="9.9499999999999993" customHeight="1"/>
    <row r="947" ht="9.9499999999999993" customHeight="1"/>
    <row r="948" ht="9.9499999999999993" customHeight="1"/>
    <row r="949" ht="9.9499999999999993" customHeight="1"/>
    <row r="950" ht="9.9499999999999993" customHeight="1"/>
    <row r="951" ht="9.9499999999999993" customHeight="1"/>
    <row r="952" ht="9.9499999999999993" customHeight="1"/>
    <row r="953" ht="9.9499999999999993" customHeight="1"/>
    <row r="954" ht="9.9499999999999993" customHeight="1"/>
    <row r="955" ht="9.9499999999999993" customHeight="1"/>
    <row r="956" ht="9.9499999999999993" customHeight="1"/>
    <row r="957" ht="9.9499999999999993" customHeight="1"/>
    <row r="958" ht="9.9499999999999993" customHeight="1"/>
    <row r="959" ht="9.9499999999999993" customHeight="1"/>
    <row r="960" ht="9.9499999999999993" customHeight="1"/>
    <row r="961" ht="9.9499999999999993" customHeight="1"/>
    <row r="962" ht="9.9499999999999993" customHeight="1"/>
    <row r="963" ht="9.9499999999999993" customHeight="1"/>
    <row r="964" ht="9.9499999999999993" customHeight="1"/>
    <row r="965" ht="9.9499999999999993" customHeight="1"/>
    <row r="966" ht="9.9499999999999993" customHeight="1"/>
    <row r="967" ht="9.9499999999999993" customHeight="1"/>
    <row r="968" ht="9.9499999999999993" customHeight="1"/>
    <row r="969" ht="9.9499999999999993" customHeight="1"/>
    <row r="970" ht="9.9499999999999993" customHeight="1"/>
    <row r="971" ht="9.9499999999999993" customHeight="1"/>
    <row r="972" ht="9.9499999999999993" customHeight="1"/>
    <row r="973" ht="9.9499999999999993" customHeight="1"/>
    <row r="974" ht="9.9499999999999993" customHeight="1"/>
    <row r="975" ht="9.9499999999999993" customHeight="1"/>
    <row r="976" ht="9.9499999999999993" customHeight="1"/>
    <row r="977" ht="9.9499999999999993" customHeight="1"/>
    <row r="978" ht="9.9499999999999993" customHeight="1"/>
    <row r="979" ht="9.9499999999999993" customHeight="1"/>
    <row r="980" ht="9.9499999999999993" customHeight="1"/>
    <row r="981" ht="9.9499999999999993" customHeight="1"/>
    <row r="982" ht="9.9499999999999993" customHeight="1"/>
    <row r="983" ht="9.9499999999999993" customHeight="1"/>
    <row r="984" ht="9.9499999999999993" customHeight="1"/>
    <row r="985" ht="9.9499999999999993" customHeight="1"/>
    <row r="986" ht="9.9499999999999993" customHeight="1"/>
    <row r="987" ht="9.9499999999999993" customHeight="1"/>
    <row r="988" ht="9.9499999999999993" customHeight="1"/>
    <row r="989" ht="9.9499999999999993" customHeight="1"/>
    <row r="990" ht="9.9499999999999993" customHeight="1"/>
    <row r="991" ht="9.9499999999999993" customHeight="1"/>
    <row r="992" ht="9.9499999999999993" customHeight="1"/>
    <row r="993" ht="9.9499999999999993" customHeight="1"/>
    <row r="994" ht="9.9499999999999993" customHeight="1"/>
    <row r="995" ht="9.9499999999999993" customHeight="1"/>
    <row r="996" ht="9.9499999999999993" customHeight="1"/>
    <row r="997" ht="9.9499999999999993" customHeight="1"/>
    <row r="998" ht="9.9499999999999993" customHeight="1"/>
    <row r="999" ht="9.9499999999999993" customHeight="1"/>
    <row r="1000" ht="9.9499999999999993" customHeight="1"/>
    <row r="1001" ht="9.9499999999999993" customHeight="1"/>
    <row r="1002" ht="9.9499999999999993" customHeight="1"/>
    <row r="1003" ht="9.9499999999999993" customHeight="1"/>
    <row r="1004" ht="9.9499999999999993" customHeight="1"/>
    <row r="1005" ht="9.9499999999999993" customHeight="1"/>
    <row r="1006" ht="9.9499999999999993" customHeight="1"/>
    <row r="1007" ht="9.9499999999999993" customHeight="1"/>
    <row r="1008" ht="9.9499999999999993" customHeight="1"/>
    <row r="1009" ht="9.9499999999999993" customHeight="1"/>
    <row r="1010" ht="9.9499999999999993" customHeight="1"/>
    <row r="1011" ht="9.9499999999999993" customHeight="1"/>
    <row r="1012" ht="9.9499999999999993" customHeight="1"/>
    <row r="1013" ht="9.9499999999999993" customHeight="1"/>
    <row r="1014" ht="9.9499999999999993" customHeight="1"/>
    <row r="1015" ht="9.9499999999999993" customHeight="1"/>
    <row r="1016" ht="9.9499999999999993" customHeight="1"/>
    <row r="1017" ht="9.9499999999999993" customHeight="1"/>
    <row r="1018" ht="9.9499999999999993" customHeight="1"/>
    <row r="1019" ht="9.9499999999999993" customHeight="1"/>
    <row r="1020" ht="9.9499999999999993" customHeight="1"/>
    <row r="1021" ht="9.9499999999999993" customHeight="1"/>
    <row r="1022" ht="9.9499999999999993" customHeight="1"/>
    <row r="1023" ht="9.9499999999999993" customHeight="1"/>
    <row r="1024" ht="9.9499999999999993" customHeight="1"/>
    <row r="1025" ht="9.9499999999999993" customHeight="1"/>
    <row r="1026" ht="9.9499999999999993" customHeight="1"/>
    <row r="1027" ht="9.9499999999999993" customHeight="1"/>
    <row r="1028" ht="9.9499999999999993" customHeight="1"/>
    <row r="1029" ht="9.9499999999999993" customHeight="1"/>
    <row r="1030" ht="9.9499999999999993" customHeight="1"/>
    <row r="1031" ht="9.9499999999999993" customHeight="1"/>
    <row r="1032" ht="9.9499999999999993" customHeight="1"/>
    <row r="1033" ht="9.9499999999999993" customHeight="1"/>
    <row r="1034" ht="9.9499999999999993" customHeight="1"/>
    <row r="1035" ht="9.9499999999999993" customHeight="1"/>
    <row r="1036" ht="9.9499999999999993" customHeight="1"/>
    <row r="1037" ht="9.9499999999999993" customHeight="1"/>
    <row r="1038" ht="9.9499999999999993" customHeight="1"/>
    <row r="1039" ht="9.9499999999999993" customHeight="1"/>
    <row r="1040" ht="9.9499999999999993" customHeight="1"/>
    <row r="1041" ht="9.9499999999999993" customHeight="1"/>
    <row r="1042" ht="9.9499999999999993" customHeight="1"/>
    <row r="1043" ht="9.9499999999999993" customHeight="1"/>
    <row r="1044" ht="9.9499999999999993" customHeight="1"/>
    <row r="1045" ht="9.9499999999999993" customHeight="1"/>
    <row r="1046" ht="9.9499999999999993" customHeight="1"/>
    <row r="1047" ht="9.9499999999999993" customHeight="1"/>
    <row r="1048" ht="9.9499999999999993" customHeight="1"/>
    <row r="1049" ht="9.9499999999999993" customHeight="1"/>
    <row r="1050" ht="9.9499999999999993" customHeight="1"/>
    <row r="1051" ht="9.9499999999999993" customHeight="1"/>
    <row r="1052" ht="9.9499999999999993" customHeight="1"/>
    <row r="1053" ht="9.9499999999999993" customHeight="1"/>
    <row r="1054" ht="9.9499999999999993" customHeight="1"/>
    <row r="1055" ht="9.9499999999999993" customHeight="1"/>
    <row r="1056" ht="9.9499999999999993" customHeight="1"/>
    <row r="1057" ht="9.9499999999999993" customHeight="1"/>
    <row r="1058" ht="9.9499999999999993" customHeight="1"/>
    <row r="1059" ht="9.9499999999999993" customHeight="1"/>
    <row r="1060" ht="9.9499999999999993" customHeight="1"/>
    <row r="1061" ht="9.9499999999999993" customHeight="1"/>
    <row r="1062" ht="9.9499999999999993" customHeight="1"/>
    <row r="1063" ht="9.9499999999999993" customHeight="1"/>
    <row r="1064" ht="9.9499999999999993" customHeight="1"/>
    <row r="1065" ht="9.9499999999999993" customHeight="1"/>
    <row r="1066" ht="9.9499999999999993" customHeight="1"/>
    <row r="1067" ht="9.9499999999999993" customHeight="1"/>
    <row r="1068" ht="9.9499999999999993" customHeight="1"/>
    <row r="1069" ht="9.9499999999999993" customHeight="1"/>
    <row r="1070" ht="9.9499999999999993" customHeight="1"/>
    <row r="1071" ht="9.9499999999999993" customHeight="1"/>
    <row r="1072" ht="9.9499999999999993" customHeight="1"/>
    <row r="1073" ht="9.9499999999999993" customHeight="1"/>
    <row r="1074" ht="9.9499999999999993" customHeight="1"/>
    <row r="1075" ht="9.9499999999999993" customHeight="1"/>
    <row r="1076" ht="9.9499999999999993" customHeight="1"/>
    <row r="1077" ht="9.9499999999999993" customHeight="1"/>
    <row r="1078" ht="9.9499999999999993" customHeight="1"/>
    <row r="1079" ht="9.9499999999999993" customHeight="1"/>
    <row r="1080" ht="9.9499999999999993" customHeight="1"/>
    <row r="1081" ht="9.9499999999999993" customHeight="1"/>
    <row r="1082" ht="9.9499999999999993" customHeight="1"/>
    <row r="1083" ht="9.9499999999999993" customHeight="1"/>
    <row r="1084" ht="9.9499999999999993" customHeight="1"/>
    <row r="1085" ht="9.9499999999999993" customHeight="1"/>
    <row r="1086" ht="9.9499999999999993" customHeight="1"/>
    <row r="1087" ht="9.9499999999999993" customHeight="1"/>
    <row r="1088" ht="9.9499999999999993" customHeight="1"/>
    <row r="1089" ht="9.9499999999999993" customHeight="1"/>
    <row r="1090" ht="9.9499999999999993" customHeight="1"/>
    <row r="1091" ht="9.9499999999999993" customHeight="1"/>
    <row r="1092" ht="9.9499999999999993" customHeight="1"/>
    <row r="1093" ht="9.9499999999999993" customHeight="1"/>
    <row r="1094" ht="9.9499999999999993" customHeight="1"/>
    <row r="1095" ht="9.9499999999999993" customHeight="1"/>
    <row r="1096" ht="9.9499999999999993" customHeight="1"/>
    <row r="1097" ht="9.9499999999999993" customHeight="1"/>
    <row r="1098" ht="9.9499999999999993" customHeight="1"/>
    <row r="1099" ht="9.9499999999999993" customHeight="1"/>
    <row r="1100" ht="9.9499999999999993" customHeight="1"/>
    <row r="1101" ht="9.9499999999999993" customHeight="1"/>
    <row r="1102" ht="9.9499999999999993" customHeight="1"/>
    <row r="1103" ht="9.9499999999999993" customHeight="1"/>
    <row r="1104" ht="9.9499999999999993" customHeight="1"/>
    <row r="1105" ht="9.9499999999999993" customHeight="1"/>
    <row r="1106" ht="9.9499999999999993" customHeight="1"/>
    <row r="1107" ht="9.9499999999999993" customHeight="1"/>
    <row r="1108" ht="9.9499999999999993" customHeight="1"/>
    <row r="1109" ht="9.9499999999999993" customHeight="1"/>
    <row r="1110" ht="9.9499999999999993" customHeight="1"/>
    <row r="1111" ht="9.9499999999999993" customHeight="1"/>
    <row r="1112" ht="9.9499999999999993" customHeight="1"/>
    <row r="1113" ht="9.9499999999999993" customHeight="1"/>
    <row r="1114" ht="9.9499999999999993" customHeight="1"/>
    <row r="1115" ht="9.9499999999999993" customHeight="1"/>
    <row r="1116" ht="9.9499999999999993" customHeight="1"/>
    <row r="1117" ht="9.9499999999999993" customHeight="1"/>
    <row r="1118" ht="9.9499999999999993" customHeight="1"/>
    <row r="1119" ht="9.9499999999999993" customHeight="1"/>
    <row r="1120" ht="9.9499999999999993" customHeight="1"/>
    <row r="1121" ht="9.9499999999999993" customHeight="1"/>
    <row r="1122" ht="9.9499999999999993" customHeight="1"/>
    <row r="1123" ht="9.9499999999999993" customHeight="1"/>
    <row r="1124" ht="9.9499999999999993" customHeight="1"/>
    <row r="1125" ht="9.9499999999999993" customHeight="1"/>
    <row r="1126" ht="9.9499999999999993" customHeight="1"/>
    <row r="1127" ht="9.9499999999999993" customHeight="1"/>
    <row r="1128" ht="9.9499999999999993" customHeight="1"/>
    <row r="1129" ht="9.9499999999999993" customHeight="1"/>
    <row r="1130" ht="9.9499999999999993" customHeight="1"/>
    <row r="1131" ht="9.9499999999999993" customHeight="1"/>
    <row r="1132" ht="9.9499999999999993" customHeight="1"/>
    <row r="1133" ht="9.9499999999999993" customHeight="1"/>
    <row r="1134" ht="9.9499999999999993" customHeight="1"/>
    <row r="1135" ht="9.9499999999999993" customHeight="1"/>
    <row r="1136" ht="9.9499999999999993" customHeight="1"/>
    <row r="1137" ht="9.9499999999999993" customHeight="1"/>
    <row r="1138" ht="9.9499999999999993" customHeight="1"/>
    <row r="1139" ht="9.9499999999999993" customHeight="1"/>
    <row r="1140" ht="9.9499999999999993" customHeight="1"/>
    <row r="1141" ht="9.9499999999999993" customHeight="1"/>
    <row r="1142" ht="9.9499999999999993" customHeight="1"/>
    <row r="1143" ht="9.9499999999999993" customHeight="1"/>
    <row r="1144" ht="9.9499999999999993" customHeight="1"/>
    <row r="1145" ht="9.9499999999999993" customHeight="1"/>
    <row r="1146" ht="9.9499999999999993" customHeight="1"/>
    <row r="1147" ht="9.9499999999999993" customHeight="1"/>
    <row r="1148" ht="9.9499999999999993" customHeight="1"/>
    <row r="1149" ht="9.9499999999999993" customHeight="1"/>
    <row r="1150" ht="9.9499999999999993" customHeight="1"/>
    <row r="1151" ht="9.9499999999999993" customHeight="1"/>
    <row r="1152" ht="9.9499999999999993" customHeight="1"/>
    <row r="1153" ht="9.9499999999999993" customHeight="1"/>
    <row r="1154" ht="9.9499999999999993" customHeight="1"/>
    <row r="1155" ht="9.9499999999999993" customHeight="1"/>
    <row r="1156" ht="9.9499999999999993" customHeight="1"/>
    <row r="1157" ht="9.9499999999999993" customHeight="1"/>
    <row r="1158" ht="9.9499999999999993" customHeight="1"/>
    <row r="1159" ht="9.9499999999999993" customHeight="1"/>
    <row r="1160" ht="9.9499999999999993" customHeight="1"/>
    <row r="1161" ht="9.9499999999999993" customHeight="1"/>
    <row r="1162" ht="9.9499999999999993" customHeight="1"/>
    <row r="1163" ht="9.9499999999999993" customHeight="1"/>
    <row r="1164" ht="9.9499999999999993" customHeight="1"/>
    <row r="1165" ht="9.9499999999999993" customHeight="1"/>
    <row r="1166" ht="9.9499999999999993" customHeight="1"/>
    <row r="1167" ht="9.9499999999999993" customHeight="1"/>
    <row r="1168" ht="9.9499999999999993" customHeight="1"/>
    <row r="1169" ht="9.9499999999999993" customHeight="1"/>
    <row r="1170" ht="9.9499999999999993" customHeight="1"/>
    <row r="1171" ht="9.9499999999999993" customHeight="1"/>
    <row r="1172" ht="9.9499999999999993" customHeight="1"/>
    <row r="1173" ht="9.9499999999999993" customHeight="1"/>
    <row r="1174" ht="9.9499999999999993" customHeight="1"/>
    <row r="1175" ht="9.9499999999999993" customHeight="1"/>
    <row r="1176" ht="9.9499999999999993" customHeight="1"/>
    <row r="1177" ht="9.9499999999999993" customHeight="1"/>
    <row r="1178" ht="9.9499999999999993" customHeight="1"/>
    <row r="1179" ht="9.9499999999999993" customHeight="1"/>
    <row r="1180" ht="9.9499999999999993" customHeight="1"/>
    <row r="1181" ht="9.9499999999999993" customHeight="1"/>
    <row r="1182" ht="9.9499999999999993" customHeight="1"/>
    <row r="1183" ht="9.9499999999999993" customHeight="1"/>
    <row r="1184" ht="9.9499999999999993" customHeight="1"/>
    <row r="1185" ht="9.9499999999999993" customHeight="1"/>
    <row r="1186" ht="9.9499999999999993" customHeight="1"/>
    <row r="1187" ht="9.9499999999999993" customHeight="1"/>
    <row r="1188" ht="9.9499999999999993" customHeight="1"/>
    <row r="1189" ht="9.9499999999999993" customHeight="1"/>
    <row r="1190" ht="9.9499999999999993" customHeight="1"/>
    <row r="1191" ht="9.9499999999999993" customHeight="1"/>
    <row r="1192" ht="9.9499999999999993" customHeight="1"/>
    <row r="1193" ht="9.9499999999999993" customHeight="1"/>
    <row r="1194" ht="9.9499999999999993" customHeight="1"/>
    <row r="1195" ht="9.9499999999999993" customHeight="1"/>
    <row r="1196" ht="9.9499999999999993" customHeight="1"/>
    <row r="1197" ht="9.9499999999999993" customHeight="1"/>
    <row r="1198" ht="9.9499999999999993" customHeight="1"/>
    <row r="1199" ht="9.9499999999999993" customHeight="1"/>
    <row r="1200" ht="9.9499999999999993" customHeight="1"/>
    <row r="1201" ht="9.9499999999999993" customHeight="1"/>
    <row r="1202" ht="9.9499999999999993" customHeight="1"/>
    <row r="1203" ht="9.9499999999999993" customHeight="1"/>
    <row r="1204" ht="9.9499999999999993" customHeight="1"/>
    <row r="1205" ht="9.9499999999999993" customHeight="1"/>
    <row r="1206" ht="9.9499999999999993" customHeight="1"/>
    <row r="1207" ht="9.9499999999999993" customHeight="1"/>
    <row r="1208" ht="9.9499999999999993" customHeight="1"/>
    <row r="1209" ht="9.9499999999999993" customHeight="1"/>
    <row r="1210" ht="9.9499999999999993" customHeight="1"/>
    <row r="1211" ht="9.9499999999999993" customHeight="1"/>
    <row r="1212" ht="9.9499999999999993" customHeight="1"/>
    <row r="1213" ht="9.9499999999999993" customHeight="1"/>
    <row r="1214" ht="9.9499999999999993" customHeight="1"/>
    <row r="1215" ht="9.9499999999999993" customHeight="1"/>
    <row r="1216" ht="9.9499999999999993" customHeight="1"/>
    <row r="1217" ht="9.9499999999999993" customHeight="1"/>
    <row r="1218" ht="9.9499999999999993" customHeight="1"/>
    <row r="1219" ht="9.9499999999999993" customHeight="1"/>
    <row r="1220" ht="9.9499999999999993" customHeight="1"/>
    <row r="1221" ht="9.9499999999999993" customHeight="1"/>
    <row r="1222" ht="9.9499999999999993" customHeight="1"/>
    <row r="1223" ht="9.9499999999999993" customHeight="1"/>
    <row r="1224" ht="9.9499999999999993" customHeight="1"/>
    <row r="1225" ht="9.9499999999999993" customHeight="1"/>
    <row r="1226" ht="9.9499999999999993" customHeight="1"/>
    <row r="1227" ht="9.9499999999999993" customHeight="1"/>
    <row r="1228" ht="9.9499999999999993" customHeight="1"/>
    <row r="1229" ht="9.9499999999999993" customHeight="1"/>
    <row r="1230" ht="9.9499999999999993" customHeight="1"/>
    <row r="1231" ht="9.9499999999999993" customHeight="1"/>
    <row r="1232" ht="9.9499999999999993" customHeight="1"/>
    <row r="1233" ht="9.9499999999999993" customHeight="1"/>
    <row r="1234" ht="9.9499999999999993" customHeight="1"/>
    <row r="1235" ht="9.9499999999999993" customHeight="1"/>
    <row r="1236" ht="9.9499999999999993" customHeight="1"/>
    <row r="1237" ht="9.9499999999999993" customHeight="1"/>
    <row r="1238" ht="9.9499999999999993" customHeight="1"/>
    <row r="1239" ht="9.9499999999999993" customHeight="1"/>
    <row r="1240" ht="9.9499999999999993" customHeight="1"/>
    <row r="1241" ht="9.9499999999999993" customHeight="1"/>
    <row r="1242" ht="9.9499999999999993" customHeight="1"/>
    <row r="1243" ht="9.9499999999999993" customHeight="1"/>
    <row r="1244" ht="9.9499999999999993" customHeight="1"/>
    <row r="1245" ht="9.9499999999999993" customHeight="1"/>
    <row r="1246" ht="9.9499999999999993" customHeight="1"/>
    <row r="1247" ht="9.9499999999999993" customHeight="1"/>
    <row r="1248" ht="9.9499999999999993" customHeight="1"/>
    <row r="1249" ht="9.9499999999999993" customHeight="1"/>
    <row r="1250" ht="9.9499999999999993" customHeight="1"/>
    <row r="1251" ht="9.9499999999999993" customHeight="1"/>
    <row r="1252" ht="9.9499999999999993" customHeight="1"/>
    <row r="1253" ht="9.9499999999999993" customHeight="1"/>
    <row r="1254" ht="9.9499999999999993" customHeight="1"/>
    <row r="1255" ht="9.9499999999999993" customHeight="1"/>
    <row r="1256" ht="9.9499999999999993" customHeight="1"/>
    <row r="1257" ht="9.9499999999999993" customHeight="1"/>
    <row r="1258" ht="9.9499999999999993" customHeight="1"/>
    <row r="1259" ht="9.9499999999999993" customHeight="1"/>
    <row r="1260" ht="9.9499999999999993" customHeight="1"/>
    <row r="1261" ht="9.9499999999999993" customHeight="1"/>
    <row r="1262" ht="9.9499999999999993" customHeight="1"/>
    <row r="1263" ht="9.9499999999999993" customHeight="1"/>
    <row r="1264" ht="9.9499999999999993" customHeight="1"/>
    <row r="1265" ht="9.9499999999999993" customHeight="1"/>
    <row r="1266" ht="9.9499999999999993" customHeight="1"/>
    <row r="1267" ht="9.9499999999999993" customHeight="1"/>
    <row r="1268" ht="9.9499999999999993" customHeight="1"/>
    <row r="1269" ht="9.9499999999999993" customHeight="1"/>
    <row r="1270" ht="9.9499999999999993" customHeight="1"/>
    <row r="1271" ht="9.9499999999999993" customHeight="1"/>
    <row r="1272" ht="9.9499999999999993" customHeight="1"/>
    <row r="1273" ht="9.9499999999999993" customHeight="1"/>
    <row r="1274" ht="9.9499999999999993" customHeight="1"/>
    <row r="1275" ht="9.9499999999999993" customHeight="1"/>
    <row r="1276" ht="9.9499999999999993" customHeight="1"/>
    <row r="1277" ht="9.9499999999999993" customHeight="1"/>
    <row r="1278" ht="9.9499999999999993" customHeight="1"/>
    <row r="1279" ht="9.9499999999999993" customHeight="1"/>
    <row r="1280" ht="9.9499999999999993" customHeight="1"/>
    <row r="1281" ht="9.9499999999999993" customHeight="1"/>
    <row r="1282" ht="9.9499999999999993" customHeight="1"/>
    <row r="1283" ht="9.9499999999999993" customHeight="1"/>
    <row r="1284" ht="9.9499999999999993" customHeight="1"/>
    <row r="1285" ht="9.9499999999999993" customHeight="1"/>
    <row r="1286" ht="9.9499999999999993" customHeight="1"/>
    <row r="1287" ht="9.9499999999999993" customHeight="1"/>
    <row r="1288" ht="9.9499999999999993" customHeight="1"/>
    <row r="1289" ht="9.9499999999999993" customHeight="1"/>
    <row r="1290" ht="9.9499999999999993" customHeight="1"/>
    <row r="1291" ht="9.9499999999999993" customHeight="1"/>
    <row r="1292" ht="9.9499999999999993" customHeight="1"/>
    <row r="1293" ht="9.9499999999999993" customHeight="1"/>
    <row r="1294" ht="9.9499999999999993" customHeight="1"/>
    <row r="1295" ht="9.9499999999999993" customHeight="1"/>
    <row r="1296" ht="9.9499999999999993" customHeight="1"/>
    <row r="1297" ht="9.9499999999999993" customHeight="1"/>
    <row r="1298" ht="9.9499999999999993" customHeight="1"/>
    <row r="1299" ht="9.9499999999999993" customHeight="1"/>
    <row r="1300" ht="9.9499999999999993" customHeight="1"/>
    <row r="1301" ht="9.9499999999999993" customHeight="1"/>
    <row r="1302" ht="9.9499999999999993" customHeight="1"/>
    <row r="1303" ht="9.9499999999999993" customHeight="1"/>
    <row r="1304" ht="9.9499999999999993" customHeight="1"/>
    <row r="1305" ht="9.9499999999999993" customHeight="1"/>
    <row r="1306" ht="9.9499999999999993" customHeight="1"/>
    <row r="1307" ht="9.9499999999999993" customHeight="1"/>
    <row r="1308" ht="9.9499999999999993" customHeight="1"/>
    <row r="1309" ht="9.9499999999999993" customHeight="1"/>
    <row r="1310" ht="9.9499999999999993" customHeight="1"/>
    <row r="1311" ht="9.9499999999999993" customHeight="1"/>
    <row r="1312" ht="9.9499999999999993" customHeight="1"/>
    <row r="1313" ht="9.9499999999999993" customHeight="1"/>
    <row r="1314" ht="9.9499999999999993" customHeight="1"/>
    <row r="1315" ht="9.9499999999999993" customHeight="1"/>
    <row r="1316" ht="9.9499999999999993" customHeight="1"/>
    <row r="1317" ht="9.9499999999999993" customHeight="1"/>
    <row r="1318" ht="9.9499999999999993" customHeight="1"/>
    <row r="1319" ht="9.9499999999999993" customHeight="1"/>
    <row r="1320" ht="9.9499999999999993" customHeight="1"/>
    <row r="1321" ht="9.9499999999999993" customHeight="1"/>
    <row r="1322" ht="9.9499999999999993" customHeight="1"/>
    <row r="1323" ht="9.9499999999999993" customHeight="1"/>
    <row r="1324" ht="9.9499999999999993" customHeight="1"/>
    <row r="1325" ht="9.9499999999999993" customHeight="1"/>
    <row r="1326" ht="9.9499999999999993" customHeight="1"/>
    <row r="1327" ht="9.9499999999999993" customHeight="1"/>
    <row r="1328" ht="9.9499999999999993" customHeight="1"/>
    <row r="1329" ht="9.9499999999999993" customHeight="1"/>
    <row r="1330" ht="9.9499999999999993" customHeight="1"/>
    <row r="1331" ht="9.9499999999999993" customHeight="1"/>
    <row r="1332" ht="9.9499999999999993" customHeight="1"/>
    <row r="1333" ht="9.9499999999999993" customHeight="1"/>
    <row r="1334" ht="9.9499999999999993" customHeight="1"/>
    <row r="1335" ht="9.9499999999999993" customHeight="1"/>
    <row r="1336" ht="9.9499999999999993" customHeight="1"/>
    <row r="1337" ht="9.9499999999999993" customHeight="1"/>
    <row r="1338" ht="9.9499999999999993" customHeight="1"/>
    <row r="1339" ht="9.9499999999999993" customHeight="1"/>
    <row r="1340" ht="9.9499999999999993" customHeight="1"/>
    <row r="1341" ht="9.9499999999999993" customHeight="1"/>
    <row r="1342" ht="9.9499999999999993" customHeight="1"/>
    <row r="1343" ht="9.9499999999999993" customHeight="1"/>
    <row r="1344" ht="9.9499999999999993" customHeight="1"/>
    <row r="1345" ht="9.9499999999999993" customHeight="1"/>
    <row r="1346" ht="9.9499999999999993" customHeight="1"/>
    <row r="1347" ht="9.9499999999999993" customHeight="1"/>
    <row r="1348" ht="9.9499999999999993" customHeight="1"/>
    <row r="1349" ht="9.9499999999999993" customHeight="1"/>
    <row r="1350" ht="9.9499999999999993" customHeight="1"/>
    <row r="1351" ht="9.9499999999999993" customHeight="1"/>
    <row r="1352" ht="9.9499999999999993" customHeight="1"/>
    <row r="1353" ht="9.9499999999999993" customHeight="1"/>
    <row r="1354" ht="9.9499999999999993" customHeight="1"/>
    <row r="1355" ht="9.9499999999999993" customHeight="1"/>
    <row r="1356" ht="9.9499999999999993" customHeight="1"/>
    <row r="1357" ht="9.9499999999999993" customHeight="1"/>
    <row r="1358" ht="9.9499999999999993" customHeight="1"/>
    <row r="1359" ht="9.9499999999999993" customHeight="1"/>
    <row r="1360" ht="9.9499999999999993" customHeight="1"/>
    <row r="1361" ht="9.9499999999999993" customHeight="1"/>
    <row r="1362" ht="9.9499999999999993" customHeight="1"/>
    <row r="1363" ht="9.9499999999999993" customHeight="1"/>
    <row r="1364" ht="9.9499999999999993" customHeight="1"/>
    <row r="1365" ht="9.9499999999999993" customHeight="1"/>
    <row r="1366" ht="9.9499999999999993" customHeight="1"/>
    <row r="1367" ht="9.9499999999999993" customHeight="1"/>
    <row r="1368" ht="9.9499999999999993" customHeight="1"/>
    <row r="1369" ht="9.9499999999999993" customHeight="1"/>
    <row r="1370" ht="9.9499999999999993" customHeight="1"/>
    <row r="1371" ht="9.9499999999999993" customHeight="1"/>
    <row r="1372" ht="9.9499999999999993" customHeight="1"/>
    <row r="1373" ht="9.9499999999999993" customHeight="1"/>
    <row r="1374" ht="9.9499999999999993" customHeight="1"/>
    <row r="1375" ht="9.9499999999999993" customHeight="1"/>
    <row r="1376" ht="9.9499999999999993" customHeight="1"/>
    <row r="1377" ht="9.9499999999999993" customHeight="1"/>
    <row r="1378" ht="9.9499999999999993" customHeight="1"/>
    <row r="1379" ht="9.9499999999999993" customHeight="1"/>
    <row r="1380" ht="9.9499999999999993" customHeight="1"/>
    <row r="1381" ht="9.9499999999999993" customHeight="1"/>
    <row r="1382" ht="9.9499999999999993" customHeight="1"/>
    <row r="1383" ht="9.9499999999999993" customHeight="1"/>
    <row r="1384" ht="9.9499999999999993" customHeight="1"/>
    <row r="1385" ht="9.9499999999999993" customHeight="1"/>
    <row r="1386" ht="9.9499999999999993" customHeight="1"/>
    <row r="1387" ht="9.9499999999999993" customHeight="1"/>
    <row r="1388" ht="9.9499999999999993" customHeight="1"/>
    <row r="1389" ht="9.9499999999999993" customHeight="1"/>
    <row r="1390" ht="9.9499999999999993" customHeight="1"/>
    <row r="1391" ht="9.9499999999999993" customHeight="1"/>
    <row r="1392" ht="9.9499999999999993" customHeight="1"/>
    <row r="1393" ht="9.9499999999999993" customHeight="1"/>
    <row r="1394" ht="9.9499999999999993" customHeight="1"/>
    <row r="1395" ht="9.9499999999999993" customHeight="1"/>
    <row r="1396" ht="9.9499999999999993" customHeight="1"/>
    <row r="1397" ht="9.9499999999999993" customHeight="1"/>
    <row r="1398" ht="9.9499999999999993" customHeight="1"/>
    <row r="1399" ht="9.9499999999999993" customHeight="1"/>
    <row r="1400" ht="9.9499999999999993" customHeight="1"/>
    <row r="1401" ht="9.9499999999999993" customHeight="1"/>
    <row r="1402" ht="9.9499999999999993" customHeight="1"/>
    <row r="1403" ht="9.9499999999999993" customHeight="1"/>
    <row r="1404" ht="9.9499999999999993" customHeight="1"/>
    <row r="1405" ht="9.9499999999999993" customHeight="1"/>
    <row r="1406" ht="9.9499999999999993" customHeight="1"/>
    <row r="1407" ht="9.9499999999999993" customHeight="1"/>
    <row r="1408" ht="9.9499999999999993" customHeight="1"/>
    <row r="1409" ht="9.9499999999999993" customHeight="1"/>
    <row r="1410" ht="9.9499999999999993" customHeight="1"/>
    <row r="1411" ht="9.9499999999999993" customHeight="1"/>
    <row r="1412" ht="9.9499999999999993" customHeight="1"/>
    <row r="1413" ht="9.9499999999999993" customHeight="1"/>
    <row r="1414" ht="9.9499999999999993" customHeight="1"/>
    <row r="1415" ht="9.9499999999999993" customHeight="1"/>
    <row r="1416" ht="9.9499999999999993" customHeight="1"/>
    <row r="1417" ht="9.9499999999999993" customHeight="1"/>
    <row r="1418" ht="9.9499999999999993" customHeight="1"/>
    <row r="1419" ht="9.9499999999999993" customHeight="1"/>
    <row r="1420" ht="9.9499999999999993" customHeight="1"/>
    <row r="1421" ht="9.9499999999999993" customHeight="1"/>
    <row r="1422" ht="9.9499999999999993" customHeight="1"/>
    <row r="1423" ht="9.9499999999999993" customHeight="1"/>
    <row r="1424" ht="9.9499999999999993" customHeight="1"/>
    <row r="1425" ht="9.9499999999999993" customHeight="1"/>
    <row r="1426" ht="9.9499999999999993" customHeight="1"/>
    <row r="1427" ht="9.9499999999999993" customHeight="1"/>
    <row r="1428" ht="9.9499999999999993" customHeight="1"/>
    <row r="1429" ht="9.9499999999999993" customHeight="1"/>
    <row r="1430" ht="9.9499999999999993" customHeight="1"/>
    <row r="1431" ht="9.9499999999999993" customHeight="1"/>
    <row r="1432" ht="9.9499999999999993" customHeight="1"/>
    <row r="1433" ht="9.9499999999999993" customHeight="1"/>
    <row r="1434" ht="9.9499999999999993" customHeight="1"/>
    <row r="1435" ht="9.9499999999999993" customHeight="1"/>
    <row r="1436" ht="9.9499999999999993" customHeight="1"/>
    <row r="1437" ht="9.9499999999999993" customHeight="1"/>
    <row r="1438" ht="9.9499999999999993" customHeight="1"/>
    <row r="1439" ht="9.9499999999999993" customHeight="1"/>
    <row r="1440" ht="9.9499999999999993" customHeight="1"/>
    <row r="1441" ht="9.9499999999999993" customHeight="1"/>
    <row r="1442" ht="9.9499999999999993" customHeight="1"/>
    <row r="1443" ht="9.9499999999999993" customHeight="1"/>
    <row r="1444" ht="9.9499999999999993" customHeight="1"/>
    <row r="1445" ht="9.9499999999999993" customHeight="1"/>
    <row r="1446" ht="9.9499999999999993" customHeight="1"/>
    <row r="1447" ht="9.9499999999999993" customHeight="1"/>
    <row r="1448" ht="9.9499999999999993" customHeight="1"/>
    <row r="1449" ht="9.9499999999999993" customHeight="1"/>
    <row r="1450" ht="9.9499999999999993" customHeight="1"/>
    <row r="1451" ht="9.9499999999999993" customHeight="1"/>
    <row r="1452" ht="9.9499999999999993" customHeight="1"/>
    <row r="1453" ht="9.9499999999999993" customHeight="1"/>
    <row r="1454" ht="9.9499999999999993" customHeight="1"/>
    <row r="1455" ht="9.9499999999999993" customHeight="1"/>
    <row r="1456" ht="9.9499999999999993" customHeight="1"/>
    <row r="1457" ht="9.9499999999999993" customHeight="1"/>
    <row r="1458" ht="9.9499999999999993" customHeight="1"/>
    <row r="1459" ht="9.9499999999999993" customHeight="1"/>
    <row r="1460" ht="9.9499999999999993" customHeight="1"/>
    <row r="1461" ht="9.9499999999999993" customHeight="1"/>
    <row r="1462" ht="9.9499999999999993" customHeight="1"/>
    <row r="1463" ht="9.9499999999999993" customHeight="1"/>
    <row r="1464" ht="9.9499999999999993" customHeight="1"/>
    <row r="1465" ht="9.9499999999999993" customHeight="1"/>
    <row r="1466" ht="9.9499999999999993" customHeight="1"/>
    <row r="1467" ht="9.9499999999999993" customHeight="1"/>
    <row r="1468" ht="9.9499999999999993" customHeight="1"/>
    <row r="1469" ht="9.9499999999999993" customHeight="1"/>
    <row r="1470" ht="9.9499999999999993" customHeight="1"/>
    <row r="1471" ht="9.9499999999999993" customHeight="1"/>
    <row r="1472" ht="9.9499999999999993" customHeight="1"/>
    <row r="1473" ht="9.9499999999999993" customHeight="1"/>
    <row r="1474" ht="9.9499999999999993" customHeight="1"/>
    <row r="1475" ht="9.9499999999999993" customHeight="1"/>
    <row r="1476" ht="9.9499999999999993" customHeight="1"/>
    <row r="1477" ht="9.9499999999999993" customHeight="1"/>
    <row r="1478" ht="9.9499999999999993" customHeight="1"/>
    <row r="1479" ht="9.9499999999999993" customHeight="1"/>
    <row r="1480" ht="9.9499999999999993" customHeight="1"/>
    <row r="1481" ht="9.9499999999999993" customHeight="1"/>
    <row r="1482" ht="9.9499999999999993" customHeight="1"/>
    <row r="1483" ht="9.9499999999999993" customHeight="1"/>
    <row r="1484" ht="9.9499999999999993" customHeight="1"/>
    <row r="1485" ht="9.9499999999999993" customHeight="1"/>
    <row r="1486" ht="9.9499999999999993" customHeight="1"/>
    <row r="1487" ht="9.9499999999999993" customHeight="1"/>
    <row r="1488" ht="9.9499999999999993" customHeight="1"/>
    <row r="1489" ht="9.9499999999999993" customHeight="1"/>
    <row r="1490" ht="9.9499999999999993" customHeight="1"/>
    <row r="1491" ht="9.9499999999999993" customHeight="1"/>
    <row r="1492" ht="9.9499999999999993" customHeight="1"/>
    <row r="1493" ht="9.9499999999999993" customHeight="1"/>
    <row r="1494" ht="9.9499999999999993" customHeight="1"/>
    <row r="1495" ht="9.9499999999999993" customHeight="1"/>
    <row r="1496" ht="9.9499999999999993" customHeight="1"/>
    <row r="1497" ht="9.9499999999999993" customHeight="1"/>
    <row r="1498" ht="9.9499999999999993" customHeight="1"/>
    <row r="1499" ht="9.9499999999999993" customHeight="1"/>
    <row r="1500" ht="9.9499999999999993" customHeight="1"/>
    <row r="1501" ht="9.9499999999999993" customHeight="1"/>
    <row r="1502" ht="9.9499999999999993" customHeight="1"/>
    <row r="1503" ht="9.9499999999999993" customHeight="1"/>
    <row r="1504" ht="9.9499999999999993" customHeight="1"/>
    <row r="1505" ht="9.9499999999999993" customHeight="1"/>
    <row r="1506" ht="9.9499999999999993" customHeight="1"/>
    <row r="1507" ht="9.9499999999999993" customHeight="1"/>
    <row r="1508" ht="9.9499999999999993" customHeight="1"/>
    <row r="1509" ht="9.9499999999999993" customHeight="1"/>
    <row r="1510" ht="9.9499999999999993" customHeight="1"/>
    <row r="1511" ht="9.9499999999999993" customHeight="1"/>
    <row r="1512" ht="9.9499999999999993" customHeight="1"/>
    <row r="1513" ht="9.9499999999999993" customHeight="1"/>
    <row r="1514" ht="9.9499999999999993" customHeight="1"/>
    <row r="1515" ht="9.9499999999999993" customHeight="1"/>
    <row r="1516" ht="9.9499999999999993" customHeight="1"/>
    <row r="1517" ht="9.9499999999999993" customHeight="1"/>
    <row r="1518" ht="9.9499999999999993" customHeight="1"/>
    <row r="1519" ht="9.9499999999999993" customHeight="1"/>
    <row r="1520" ht="9.9499999999999993" customHeight="1"/>
    <row r="1521" ht="9.9499999999999993" customHeight="1"/>
    <row r="1522" ht="9.9499999999999993" customHeight="1"/>
    <row r="1523" ht="9.9499999999999993" customHeight="1"/>
    <row r="1524" ht="9.9499999999999993" customHeight="1"/>
    <row r="1525" ht="9.9499999999999993" customHeight="1"/>
    <row r="1526" ht="9.9499999999999993" customHeight="1"/>
    <row r="1527" ht="9.9499999999999993" customHeight="1"/>
    <row r="1528" ht="9.9499999999999993" customHeight="1"/>
    <row r="1529" ht="9.9499999999999993" customHeight="1"/>
    <row r="1530" ht="9.9499999999999993" customHeight="1"/>
    <row r="1531" ht="9.9499999999999993" customHeight="1"/>
    <row r="1532" ht="9.9499999999999993" customHeight="1"/>
    <row r="1533" ht="9.9499999999999993" customHeight="1"/>
    <row r="1534" ht="9.9499999999999993" customHeight="1"/>
    <row r="1535" ht="9.9499999999999993" customHeight="1"/>
    <row r="1536" ht="9.9499999999999993" customHeight="1"/>
    <row r="1537" ht="9.9499999999999993" customHeight="1"/>
    <row r="1538" ht="9.9499999999999993" customHeight="1"/>
    <row r="1539" ht="9.9499999999999993" customHeight="1"/>
    <row r="1540" ht="9.9499999999999993" customHeight="1"/>
    <row r="1541" ht="9.9499999999999993" customHeight="1"/>
    <row r="1542" ht="9.9499999999999993" customHeight="1"/>
    <row r="1543" ht="9.9499999999999993" customHeight="1"/>
    <row r="1544" ht="9.9499999999999993" customHeight="1"/>
    <row r="1545" ht="9.9499999999999993" customHeight="1"/>
    <row r="1546" ht="9.9499999999999993" customHeight="1"/>
    <row r="1547" ht="9.9499999999999993" customHeight="1"/>
    <row r="1548" ht="9.9499999999999993" customHeight="1"/>
    <row r="1549" ht="9.9499999999999993" customHeight="1"/>
    <row r="1550" ht="9.9499999999999993" customHeight="1"/>
    <row r="1551" ht="9.9499999999999993" customHeight="1"/>
    <row r="1552" ht="9.9499999999999993" customHeight="1"/>
    <row r="1553" ht="9.9499999999999993" customHeight="1"/>
    <row r="1554" ht="9.9499999999999993" customHeight="1"/>
    <row r="1555" ht="9.9499999999999993" customHeight="1"/>
    <row r="1556" ht="9.9499999999999993" customHeight="1"/>
    <row r="1557" ht="9.9499999999999993" customHeight="1"/>
    <row r="1558" ht="9.9499999999999993" customHeight="1"/>
    <row r="1559" ht="9.9499999999999993" customHeight="1"/>
    <row r="1560" ht="9.9499999999999993" customHeight="1"/>
    <row r="1561" ht="9.9499999999999993" customHeight="1"/>
    <row r="1562" ht="9.9499999999999993" customHeight="1"/>
    <row r="1563" ht="9.9499999999999993" customHeight="1"/>
    <row r="1564" ht="9.9499999999999993" customHeight="1"/>
    <row r="1565" ht="9.9499999999999993" customHeight="1"/>
    <row r="1566" ht="9.9499999999999993" customHeight="1"/>
    <row r="1567" ht="9.9499999999999993" customHeight="1"/>
    <row r="1568" ht="9.9499999999999993" customHeight="1"/>
    <row r="1569" ht="9.9499999999999993" customHeight="1"/>
    <row r="1570" ht="9.9499999999999993" customHeight="1"/>
    <row r="1571" ht="9.9499999999999993" customHeight="1"/>
    <row r="1572" ht="9.9499999999999993" customHeight="1"/>
    <row r="1573" ht="9.9499999999999993" customHeight="1"/>
    <row r="1574" ht="9.9499999999999993" customHeight="1"/>
    <row r="1575" ht="9.9499999999999993" customHeight="1"/>
    <row r="1576" ht="9.9499999999999993" customHeight="1"/>
    <row r="1577" ht="9.9499999999999993" customHeight="1"/>
    <row r="1578" ht="9.9499999999999993" customHeight="1"/>
    <row r="1579" ht="9.9499999999999993" customHeight="1"/>
    <row r="1580" ht="9.9499999999999993" customHeight="1"/>
    <row r="1581" ht="9.9499999999999993" customHeight="1"/>
    <row r="1582" ht="9.9499999999999993" customHeight="1"/>
    <row r="1583" ht="9.9499999999999993" customHeight="1"/>
    <row r="1584" ht="9.9499999999999993" customHeight="1"/>
    <row r="1585" ht="9.9499999999999993" customHeight="1"/>
    <row r="1586" ht="9.9499999999999993" customHeight="1"/>
    <row r="1587" ht="9.9499999999999993" customHeight="1"/>
    <row r="1588" ht="9.9499999999999993" customHeight="1"/>
    <row r="1589" ht="9.9499999999999993" customHeight="1"/>
    <row r="1590" ht="9.9499999999999993" customHeight="1"/>
    <row r="1591" ht="9.9499999999999993" customHeight="1"/>
    <row r="1592" ht="9.9499999999999993" customHeight="1"/>
    <row r="1593" ht="9.9499999999999993" customHeight="1"/>
    <row r="1594" ht="9.9499999999999993" customHeight="1"/>
    <row r="1595" ht="9.9499999999999993" customHeight="1"/>
    <row r="1596" ht="9.9499999999999993" customHeight="1"/>
    <row r="1597" ht="9.9499999999999993" customHeight="1"/>
    <row r="1598" ht="9.9499999999999993" customHeight="1"/>
    <row r="1599" ht="9.9499999999999993" customHeight="1"/>
    <row r="1600" ht="9.9499999999999993" customHeight="1"/>
    <row r="1601" ht="9.9499999999999993" customHeight="1"/>
    <row r="1602" ht="9.9499999999999993" customHeight="1"/>
    <row r="1603" ht="9.9499999999999993" customHeight="1"/>
    <row r="1604" ht="9.9499999999999993" customHeight="1"/>
    <row r="1605" ht="9.9499999999999993" customHeight="1"/>
    <row r="1606" ht="9.9499999999999993" customHeight="1"/>
    <row r="1607" ht="9.9499999999999993" customHeight="1"/>
    <row r="1608" ht="9.9499999999999993" customHeight="1"/>
    <row r="1609" ht="9.9499999999999993" customHeight="1"/>
    <row r="1610" ht="9.9499999999999993" customHeight="1"/>
    <row r="1611" ht="9.9499999999999993" customHeight="1"/>
    <row r="1612" ht="9.9499999999999993" customHeight="1"/>
    <row r="1613" ht="9.9499999999999993" customHeight="1"/>
    <row r="1614" ht="9.9499999999999993" customHeight="1"/>
    <row r="1615" ht="9.9499999999999993" customHeight="1"/>
    <row r="1616" ht="9.9499999999999993" customHeight="1"/>
    <row r="1617" ht="9.9499999999999993" customHeight="1"/>
    <row r="1618" ht="9.9499999999999993" customHeight="1"/>
    <row r="1619" ht="9.9499999999999993" customHeight="1"/>
    <row r="1620" ht="9.9499999999999993" customHeight="1"/>
    <row r="1621" ht="9.9499999999999993" customHeight="1"/>
    <row r="1622" ht="9.9499999999999993" customHeight="1"/>
    <row r="1623" ht="9.9499999999999993" customHeight="1"/>
    <row r="1624" ht="9.9499999999999993" customHeight="1"/>
    <row r="1625" ht="9.9499999999999993" customHeight="1"/>
    <row r="1626" ht="9.9499999999999993" customHeight="1"/>
    <row r="1627" ht="9.9499999999999993" customHeight="1"/>
    <row r="1628" ht="9.9499999999999993" customHeight="1"/>
    <row r="1629" ht="9.9499999999999993" customHeight="1"/>
    <row r="1630" ht="9.9499999999999993" customHeight="1"/>
    <row r="1631" ht="9.9499999999999993" customHeight="1"/>
    <row r="1632" ht="9.9499999999999993" customHeight="1"/>
    <row r="1633" ht="9.9499999999999993" customHeight="1"/>
    <row r="1634" ht="9.9499999999999993" customHeight="1"/>
    <row r="1635" ht="9.9499999999999993" customHeight="1"/>
    <row r="1636" ht="9.9499999999999993" customHeight="1"/>
    <row r="1637" ht="9.9499999999999993" customHeight="1"/>
    <row r="1638" ht="9.9499999999999993" customHeight="1"/>
    <row r="1639" ht="9.9499999999999993" customHeight="1"/>
    <row r="1640" ht="9.9499999999999993" customHeight="1"/>
    <row r="1641" ht="9.9499999999999993" customHeight="1"/>
    <row r="1642" ht="9.9499999999999993" customHeight="1"/>
    <row r="1643" ht="9.9499999999999993" customHeight="1"/>
    <row r="1644" ht="9.9499999999999993" customHeight="1"/>
    <row r="1645" ht="9.9499999999999993" customHeight="1"/>
    <row r="1646" ht="9.9499999999999993" customHeight="1"/>
    <row r="1647" ht="9.9499999999999993" customHeight="1"/>
    <row r="1648" ht="9.9499999999999993" customHeight="1"/>
    <row r="1649" ht="9.9499999999999993" customHeight="1"/>
    <row r="1650" ht="9.9499999999999993" customHeight="1"/>
    <row r="1651" ht="9.9499999999999993" customHeight="1"/>
    <row r="1652" ht="9.9499999999999993" customHeight="1"/>
    <row r="1653" ht="9.9499999999999993" customHeight="1"/>
    <row r="1654" ht="9.9499999999999993" customHeight="1"/>
    <row r="1655" ht="9.9499999999999993" customHeight="1"/>
    <row r="1656" ht="9.9499999999999993" customHeight="1"/>
    <row r="1657" ht="9.9499999999999993" customHeight="1"/>
    <row r="1658" ht="9.9499999999999993" customHeight="1"/>
    <row r="1659" ht="9.9499999999999993" customHeight="1"/>
    <row r="1660" ht="9.9499999999999993" customHeight="1"/>
    <row r="1661" ht="9.9499999999999993" customHeight="1"/>
    <row r="1662" ht="9.9499999999999993" customHeight="1"/>
    <row r="1663" ht="9.9499999999999993" customHeight="1"/>
    <row r="1664" ht="9.9499999999999993" customHeight="1"/>
    <row r="1665" ht="9.9499999999999993" customHeight="1"/>
    <row r="1666" ht="9.9499999999999993" customHeight="1"/>
    <row r="1667" ht="9.9499999999999993" customHeight="1"/>
    <row r="1668" ht="9.9499999999999993" customHeight="1"/>
    <row r="1669" ht="9.9499999999999993" customHeight="1"/>
    <row r="1670" ht="9.9499999999999993" customHeight="1"/>
    <row r="1671" ht="9.9499999999999993" customHeight="1"/>
    <row r="1672" ht="9.9499999999999993" customHeight="1"/>
    <row r="1673" ht="9.9499999999999993" customHeight="1"/>
    <row r="1674" ht="9.9499999999999993" customHeight="1"/>
    <row r="1675" ht="9.9499999999999993" customHeight="1"/>
    <row r="1676" ht="9.9499999999999993" customHeight="1"/>
    <row r="1677" ht="9.9499999999999993" customHeight="1"/>
    <row r="1678" ht="9.9499999999999993" customHeight="1"/>
    <row r="1679" ht="9.9499999999999993" customHeight="1"/>
    <row r="1680" ht="9.9499999999999993" customHeight="1"/>
    <row r="1681" ht="9.9499999999999993" customHeight="1"/>
    <row r="1682" ht="9.9499999999999993" customHeight="1"/>
    <row r="1683" ht="9.9499999999999993" customHeight="1"/>
    <row r="1684" ht="9.9499999999999993" customHeight="1"/>
    <row r="1685" ht="9.9499999999999993" customHeight="1"/>
    <row r="1686" ht="9.9499999999999993" customHeight="1"/>
    <row r="1687" ht="9.9499999999999993" customHeight="1"/>
    <row r="1688" ht="9.9499999999999993" customHeight="1"/>
    <row r="1689" ht="9.9499999999999993" customHeight="1"/>
    <row r="1690" ht="9.9499999999999993" customHeight="1"/>
    <row r="1691" ht="9.9499999999999993" customHeight="1"/>
    <row r="1692" ht="9.9499999999999993" customHeight="1"/>
    <row r="1693" ht="9.9499999999999993" customHeight="1"/>
    <row r="1694" ht="9.9499999999999993" customHeight="1"/>
    <row r="1695" ht="9.9499999999999993" customHeight="1"/>
    <row r="1696" ht="9.9499999999999993" customHeight="1"/>
    <row r="1697" ht="9.9499999999999993" customHeight="1"/>
    <row r="1698" ht="9.9499999999999993" customHeight="1"/>
    <row r="1699" ht="9.9499999999999993" customHeight="1"/>
    <row r="1700" ht="9.9499999999999993" customHeight="1"/>
    <row r="1701" ht="9.9499999999999993" customHeight="1"/>
    <row r="1702" ht="9.9499999999999993" customHeight="1"/>
    <row r="1703" ht="9.9499999999999993" customHeight="1"/>
    <row r="1704" ht="9.9499999999999993" customHeight="1"/>
    <row r="1705" ht="9.9499999999999993" customHeight="1"/>
    <row r="1706" ht="9.9499999999999993" customHeight="1"/>
    <row r="1707" ht="9.9499999999999993" customHeight="1"/>
    <row r="1708" ht="9.9499999999999993" customHeight="1"/>
    <row r="1709" ht="9.9499999999999993" customHeight="1"/>
    <row r="1710" ht="9.9499999999999993" customHeight="1"/>
    <row r="1711" ht="9.9499999999999993" customHeight="1"/>
    <row r="1712" ht="9.9499999999999993" customHeight="1"/>
    <row r="1713" ht="9.9499999999999993" customHeight="1"/>
    <row r="1714" ht="9.9499999999999993" customHeight="1"/>
    <row r="1715" ht="9.9499999999999993" customHeight="1"/>
    <row r="1716" ht="9.9499999999999993" customHeight="1"/>
    <row r="1717" ht="9.9499999999999993" customHeight="1"/>
    <row r="1718" ht="9.9499999999999993" customHeight="1"/>
    <row r="1719" ht="9.9499999999999993" customHeight="1"/>
    <row r="1720" ht="9.9499999999999993" customHeight="1"/>
    <row r="1721" ht="9.9499999999999993" customHeight="1"/>
    <row r="1722" ht="9.9499999999999993" customHeight="1"/>
    <row r="1723" ht="9.9499999999999993" customHeight="1"/>
    <row r="1724" ht="9.9499999999999993" customHeight="1"/>
    <row r="1725" ht="9.9499999999999993" customHeight="1"/>
    <row r="1726" ht="9.9499999999999993" customHeight="1"/>
    <row r="1727" ht="9.9499999999999993" customHeight="1"/>
    <row r="1728" ht="9.9499999999999993" customHeight="1"/>
    <row r="1729" ht="9.9499999999999993" customHeight="1"/>
    <row r="1730" ht="9.9499999999999993" customHeight="1"/>
    <row r="1731" ht="9.9499999999999993" customHeight="1"/>
    <row r="1732" ht="9.9499999999999993" customHeight="1"/>
    <row r="1733" ht="9.9499999999999993" customHeight="1"/>
    <row r="1734" ht="9.9499999999999993" customHeight="1"/>
    <row r="1735" ht="9.9499999999999993" customHeight="1"/>
    <row r="1736" ht="9.9499999999999993" customHeight="1"/>
    <row r="1737" ht="9.9499999999999993" customHeight="1"/>
    <row r="1738" ht="9.9499999999999993" customHeight="1"/>
    <row r="1739" ht="9.9499999999999993" customHeight="1"/>
    <row r="1740" ht="9.9499999999999993" customHeight="1"/>
    <row r="1741" ht="9.9499999999999993" customHeight="1"/>
    <row r="1742" ht="9.9499999999999993" customHeight="1"/>
    <row r="1743" ht="9.9499999999999993" customHeight="1"/>
    <row r="1744" ht="9.9499999999999993" customHeight="1"/>
    <row r="1745" ht="9.9499999999999993" customHeight="1"/>
    <row r="1746" ht="9.9499999999999993" customHeight="1"/>
    <row r="1747" ht="9.9499999999999993" customHeight="1"/>
    <row r="1748" ht="9.9499999999999993" customHeight="1"/>
    <row r="1749" ht="9.9499999999999993" customHeight="1"/>
    <row r="1750" ht="9.9499999999999993" customHeight="1"/>
    <row r="1751" ht="9.9499999999999993" customHeight="1"/>
    <row r="1752" ht="9.9499999999999993" customHeight="1"/>
    <row r="1753" ht="9.9499999999999993" customHeight="1"/>
    <row r="1754" ht="9.9499999999999993" customHeight="1"/>
    <row r="1755" ht="9.9499999999999993" customHeight="1"/>
    <row r="1756" ht="9.9499999999999993" customHeight="1"/>
    <row r="1757" ht="9.9499999999999993" customHeight="1"/>
    <row r="1758" ht="9.9499999999999993" customHeight="1"/>
    <row r="1759" ht="9.9499999999999993" customHeight="1"/>
    <row r="1760" ht="9.9499999999999993" customHeight="1"/>
    <row r="1761" ht="9.9499999999999993" customHeight="1"/>
    <row r="1762" ht="9.9499999999999993" customHeight="1"/>
    <row r="1763" ht="9.9499999999999993" customHeight="1"/>
    <row r="1764" ht="9.9499999999999993" customHeight="1"/>
    <row r="1765" ht="9.9499999999999993" customHeight="1"/>
    <row r="1766" ht="9.9499999999999993" customHeight="1"/>
    <row r="1767" ht="9.9499999999999993" customHeight="1"/>
    <row r="1768" ht="9.9499999999999993" customHeight="1"/>
    <row r="1769" ht="9.9499999999999993" customHeight="1"/>
    <row r="1770" ht="9.9499999999999993" customHeight="1"/>
    <row r="1771" ht="9.9499999999999993" customHeight="1"/>
    <row r="1772" ht="9.9499999999999993" customHeight="1"/>
    <row r="1773" ht="9.9499999999999993" customHeight="1"/>
    <row r="1774" ht="9.9499999999999993" customHeight="1"/>
    <row r="1775" ht="9.9499999999999993" customHeight="1"/>
    <row r="1776" ht="9.9499999999999993" customHeight="1"/>
    <row r="1777" ht="9.9499999999999993" customHeight="1"/>
    <row r="1778" ht="9.9499999999999993" customHeight="1"/>
    <row r="1779" ht="9.9499999999999993" customHeight="1"/>
    <row r="1780" ht="9.9499999999999993" customHeight="1"/>
    <row r="1781" ht="9.9499999999999993" customHeight="1"/>
    <row r="1782" ht="9.9499999999999993" customHeight="1"/>
    <row r="1783" ht="9.9499999999999993" customHeight="1"/>
    <row r="1784" ht="9.9499999999999993" customHeight="1"/>
    <row r="1785" ht="9.9499999999999993" customHeight="1"/>
    <row r="1786" ht="9.9499999999999993" customHeight="1"/>
    <row r="1787" ht="9.9499999999999993" customHeight="1"/>
    <row r="1788" ht="9.9499999999999993" customHeight="1"/>
    <row r="1789" ht="9.9499999999999993" customHeight="1"/>
    <row r="1790" ht="9.9499999999999993" customHeight="1"/>
    <row r="1791" ht="9.9499999999999993" customHeight="1"/>
    <row r="1792" ht="9.9499999999999993" customHeight="1"/>
    <row r="1793" ht="9.9499999999999993" customHeight="1"/>
    <row r="1794" ht="9.9499999999999993" customHeight="1"/>
    <row r="1795" ht="9.9499999999999993" customHeight="1"/>
    <row r="1796" ht="9.9499999999999993" customHeight="1"/>
    <row r="1797" ht="9.9499999999999993" customHeight="1"/>
    <row r="1798" ht="9.9499999999999993" customHeight="1"/>
    <row r="1799" ht="9.9499999999999993" customHeight="1"/>
    <row r="1800" ht="9.9499999999999993" customHeight="1"/>
    <row r="1801" ht="9.9499999999999993" customHeight="1"/>
    <row r="1802" ht="9.9499999999999993" customHeight="1"/>
    <row r="1803" ht="9.9499999999999993" customHeight="1"/>
    <row r="1804" ht="9.9499999999999993" customHeight="1"/>
    <row r="1805" ht="9.9499999999999993" customHeight="1"/>
    <row r="1806" ht="9.9499999999999993" customHeight="1"/>
    <row r="1807" ht="9.9499999999999993" customHeight="1"/>
    <row r="1808" ht="9.9499999999999993" customHeight="1"/>
    <row r="1809" ht="9.9499999999999993" customHeight="1"/>
    <row r="1810" ht="9.9499999999999993" customHeight="1"/>
    <row r="1811" ht="9.9499999999999993" customHeight="1"/>
    <row r="1812" ht="9.9499999999999993" customHeight="1"/>
    <row r="1813" ht="9.9499999999999993" customHeight="1"/>
    <row r="1814" ht="9.9499999999999993" customHeight="1"/>
    <row r="1815" ht="9.9499999999999993" customHeight="1"/>
    <row r="1816" ht="9.9499999999999993" customHeight="1"/>
    <row r="1817" ht="9.9499999999999993" customHeight="1"/>
    <row r="1818" ht="9.9499999999999993" customHeight="1"/>
    <row r="1819" ht="9.9499999999999993" customHeight="1"/>
    <row r="1820" ht="9.9499999999999993" customHeight="1"/>
    <row r="1821" ht="9.9499999999999993" customHeight="1"/>
    <row r="1822" ht="9.9499999999999993" customHeight="1"/>
    <row r="1823" ht="9.9499999999999993" customHeight="1"/>
    <row r="1824" ht="9.9499999999999993" customHeight="1"/>
    <row r="1825" ht="9.9499999999999993" customHeight="1"/>
    <row r="1826" ht="9.9499999999999993" customHeight="1"/>
    <row r="1827" ht="9.9499999999999993" customHeight="1"/>
    <row r="1828" ht="9.9499999999999993" customHeight="1"/>
    <row r="1829" ht="9.9499999999999993" customHeight="1"/>
    <row r="1830" ht="9.9499999999999993" customHeight="1"/>
    <row r="1831" ht="9.9499999999999993" customHeight="1"/>
    <row r="1832" ht="9.9499999999999993" customHeight="1"/>
    <row r="1833" ht="9.9499999999999993" customHeight="1"/>
    <row r="1834" ht="9.9499999999999993" customHeight="1"/>
    <row r="1835" ht="9.9499999999999993" customHeight="1"/>
    <row r="1836" ht="9.9499999999999993" customHeight="1"/>
    <row r="1837" ht="9.9499999999999993" customHeight="1"/>
    <row r="1838" ht="9.9499999999999993" customHeight="1"/>
    <row r="1839" ht="9.9499999999999993" customHeight="1"/>
    <row r="1840" ht="9.9499999999999993" customHeight="1"/>
    <row r="1841" ht="9.9499999999999993" customHeight="1"/>
    <row r="1842" ht="9.9499999999999993" customHeight="1"/>
    <row r="1843" ht="9.9499999999999993" customHeight="1"/>
    <row r="1844" ht="9.9499999999999993" customHeight="1"/>
    <row r="1845" ht="9.9499999999999993" customHeight="1"/>
    <row r="1846" ht="9.9499999999999993" customHeight="1"/>
    <row r="1847" ht="9.9499999999999993" customHeight="1"/>
    <row r="1848" ht="9.9499999999999993" customHeight="1"/>
    <row r="1849" ht="9.9499999999999993" customHeight="1"/>
    <row r="1850" ht="9.9499999999999993" customHeight="1"/>
    <row r="1851" ht="9.9499999999999993" customHeight="1"/>
    <row r="1852" ht="9.9499999999999993" customHeight="1"/>
    <row r="1853" ht="9.9499999999999993" customHeight="1"/>
    <row r="1854" ht="9.9499999999999993" customHeight="1"/>
    <row r="1855" ht="9.9499999999999993" customHeight="1"/>
    <row r="1856" ht="9.9499999999999993" customHeight="1"/>
    <row r="1857" ht="9.9499999999999993" customHeight="1"/>
    <row r="1858" ht="9.9499999999999993" customHeight="1"/>
    <row r="1859" ht="9.9499999999999993" customHeight="1"/>
    <row r="1860" ht="9.9499999999999993" customHeight="1"/>
    <row r="1861" ht="9.9499999999999993" customHeight="1"/>
    <row r="1862" ht="9.9499999999999993" customHeight="1"/>
    <row r="1863" ht="9.9499999999999993" customHeight="1"/>
    <row r="1864" ht="9.9499999999999993" customHeight="1"/>
    <row r="1865" ht="9.9499999999999993" customHeight="1"/>
    <row r="1866" ht="9.9499999999999993" customHeight="1"/>
    <row r="1867" ht="9.9499999999999993" customHeight="1"/>
    <row r="1868" ht="9.9499999999999993" customHeight="1"/>
    <row r="1869" ht="9.9499999999999993" customHeight="1"/>
    <row r="1870" ht="9.9499999999999993" customHeight="1"/>
    <row r="1871" ht="9.9499999999999993" customHeight="1"/>
    <row r="1872" ht="9.9499999999999993" customHeight="1"/>
    <row r="1873" ht="9.9499999999999993" customHeight="1"/>
    <row r="1874" ht="9.9499999999999993" customHeight="1"/>
    <row r="1875" ht="9.9499999999999993" customHeight="1"/>
    <row r="1876" ht="9.9499999999999993" customHeight="1"/>
    <row r="1877" ht="9.9499999999999993" customHeight="1"/>
    <row r="1878" ht="9.9499999999999993" customHeight="1"/>
    <row r="1879" ht="9.9499999999999993" customHeight="1"/>
    <row r="1880" ht="9.9499999999999993" customHeight="1"/>
    <row r="1881" ht="9.9499999999999993" customHeight="1"/>
    <row r="1882" ht="9.9499999999999993" customHeight="1"/>
    <row r="1883" ht="9.9499999999999993" customHeight="1"/>
    <row r="1884" ht="9.9499999999999993" customHeight="1"/>
    <row r="1885" ht="9.9499999999999993" customHeight="1"/>
    <row r="1886" ht="9.9499999999999993" customHeight="1"/>
    <row r="1887" ht="9.9499999999999993" customHeight="1"/>
    <row r="1888" ht="9.9499999999999993" customHeight="1"/>
    <row r="1889" ht="9.9499999999999993" customHeight="1"/>
    <row r="1890" ht="9.9499999999999993" customHeight="1"/>
    <row r="1891" ht="9.9499999999999993" customHeight="1"/>
    <row r="1892" ht="9.9499999999999993" customHeight="1"/>
    <row r="1893" ht="9.9499999999999993" customHeight="1"/>
    <row r="1894" ht="9.9499999999999993" customHeight="1"/>
    <row r="1895" ht="9.9499999999999993" customHeight="1"/>
    <row r="1896" ht="9.9499999999999993" customHeight="1"/>
    <row r="1897" ht="9.9499999999999993" customHeight="1"/>
    <row r="1898" ht="9.9499999999999993" customHeight="1"/>
    <row r="1899" ht="9.9499999999999993" customHeight="1"/>
    <row r="1900" ht="9.9499999999999993" customHeight="1"/>
    <row r="1901" ht="9.9499999999999993" customHeight="1"/>
    <row r="1902" ht="9.9499999999999993" customHeight="1"/>
    <row r="1903" ht="9.9499999999999993" customHeight="1"/>
    <row r="1904" ht="9.9499999999999993" customHeight="1"/>
    <row r="1905" ht="9.9499999999999993" customHeight="1"/>
    <row r="1906" ht="9.9499999999999993" customHeight="1"/>
    <row r="1907" ht="9.9499999999999993" customHeight="1"/>
    <row r="1908" ht="9.9499999999999993" customHeight="1"/>
    <row r="1909" ht="9.9499999999999993" customHeight="1"/>
    <row r="1910" ht="9.9499999999999993" customHeight="1"/>
    <row r="1911" ht="9.9499999999999993" customHeight="1"/>
    <row r="1912" ht="9.9499999999999993" customHeight="1"/>
    <row r="1913" ht="9.9499999999999993" customHeight="1"/>
    <row r="1914" ht="9.9499999999999993" customHeight="1"/>
    <row r="1915" ht="9.9499999999999993" customHeight="1"/>
    <row r="1916" ht="9.9499999999999993" customHeight="1"/>
    <row r="1917" ht="9.9499999999999993" customHeight="1"/>
    <row r="1918" ht="9.9499999999999993" customHeight="1"/>
    <row r="1919" ht="9.9499999999999993" customHeight="1"/>
    <row r="1920" ht="9.9499999999999993" customHeight="1"/>
    <row r="1921" ht="9.9499999999999993" customHeight="1"/>
    <row r="1922" ht="9.9499999999999993" customHeight="1"/>
    <row r="1923" ht="9.9499999999999993" customHeight="1"/>
    <row r="1924" ht="9.9499999999999993" customHeight="1"/>
    <row r="1925" ht="9.9499999999999993" customHeight="1"/>
    <row r="1926" ht="9.9499999999999993" customHeight="1"/>
    <row r="1927" ht="9.9499999999999993" customHeight="1"/>
    <row r="1928" ht="9.9499999999999993" customHeight="1"/>
    <row r="1929" ht="9.9499999999999993" customHeight="1"/>
    <row r="1930" ht="9.9499999999999993" customHeight="1"/>
    <row r="1931" ht="9.9499999999999993" customHeight="1"/>
    <row r="1932" ht="9.9499999999999993" customHeight="1"/>
    <row r="1933" ht="9.9499999999999993" customHeight="1"/>
    <row r="1934" ht="9.9499999999999993" customHeight="1"/>
    <row r="1935" ht="9.9499999999999993" customHeight="1"/>
    <row r="1936" ht="9.9499999999999993" customHeight="1"/>
    <row r="1937" ht="9.9499999999999993" customHeight="1"/>
    <row r="1938" ht="9.9499999999999993" customHeight="1"/>
    <row r="1939" ht="9.9499999999999993" customHeight="1"/>
    <row r="1940" ht="9.9499999999999993" customHeight="1"/>
    <row r="1941" ht="9.9499999999999993" customHeight="1"/>
    <row r="1942" ht="9.9499999999999993" customHeight="1"/>
    <row r="1943" ht="9.9499999999999993" customHeight="1"/>
    <row r="1944" ht="9.9499999999999993" customHeight="1"/>
    <row r="1945" ht="9.9499999999999993" customHeight="1"/>
    <row r="1946" ht="9.9499999999999993" customHeight="1"/>
    <row r="1947" ht="9.9499999999999993" customHeight="1"/>
    <row r="1948" ht="9.9499999999999993" customHeight="1"/>
    <row r="1949" ht="9.9499999999999993" customHeight="1"/>
    <row r="1950" ht="9.9499999999999993" customHeight="1"/>
    <row r="1951" ht="9.9499999999999993" customHeight="1"/>
    <row r="1952" ht="9.9499999999999993" customHeight="1"/>
    <row r="1953" ht="9.9499999999999993" customHeight="1"/>
    <row r="1954" ht="9.9499999999999993" customHeight="1"/>
    <row r="1955" ht="9.9499999999999993" customHeight="1"/>
    <row r="1956" ht="9.9499999999999993" customHeight="1"/>
    <row r="1957" ht="9.9499999999999993" customHeight="1"/>
    <row r="1958" ht="9.9499999999999993" customHeight="1"/>
    <row r="1959" ht="9.9499999999999993" customHeight="1"/>
    <row r="1960" ht="9.9499999999999993" customHeight="1"/>
    <row r="1961" ht="9.9499999999999993" customHeight="1"/>
    <row r="1962" ht="9.9499999999999993" customHeight="1"/>
    <row r="1963" ht="9.9499999999999993" customHeight="1"/>
    <row r="1964" ht="9.9499999999999993" customHeight="1"/>
    <row r="1965" ht="9.9499999999999993" customHeight="1"/>
    <row r="1966" ht="9.9499999999999993" customHeight="1"/>
    <row r="1967" ht="9.9499999999999993" customHeight="1"/>
    <row r="1968" ht="9.9499999999999993" customHeight="1"/>
    <row r="1969" ht="9.9499999999999993" customHeight="1"/>
    <row r="1970" ht="9.9499999999999993" customHeight="1"/>
    <row r="1971" ht="9.9499999999999993" customHeight="1"/>
    <row r="1972" ht="9.9499999999999993" customHeight="1"/>
    <row r="1973" ht="9.9499999999999993" customHeight="1"/>
    <row r="1974" ht="9.9499999999999993" customHeight="1"/>
    <row r="1975" ht="9.9499999999999993" customHeight="1"/>
    <row r="1976" ht="9.9499999999999993" customHeight="1"/>
    <row r="1977" ht="9.9499999999999993" customHeight="1"/>
    <row r="1978" ht="9.9499999999999993" customHeight="1"/>
    <row r="1979" ht="9.9499999999999993" customHeight="1"/>
    <row r="1980" ht="9.9499999999999993" customHeight="1"/>
    <row r="1981" ht="9.9499999999999993" customHeight="1"/>
    <row r="1982" ht="9.9499999999999993" customHeight="1"/>
    <row r="1983" ht="9.9499999999999993" customHeight="1"/>
    <row r="1984" ht="9.9499999999999993" customHeight="1"/>
    <row r="1985" ht="9.9499999999999993" customHeight="1"/>
    <row r="1986" ht="9.9499999999999993" customHeight="1"/>
    <row r="1987" ht="9.9499999999999993" customHeight="1"/>
    <row r="1988" ht="9.9499999999999993" customHeight="1"/>
    <row r="1989" ht="9.9499999999999993" customHeight="1"/>
    <row r="1990" ht="9.9499999999999993" customHeight="1"/>
    <row r="1991" ht="9.9499999999999993" customHeight="1"/>
    <row r="1992" ht="9.9499999999999993" customHeight="1"/>
    <row r="1993" ht="9.9499999999999993" customHeight="1"/>
    <row r="1994" ht="9.9499999999999993" customHeight="1"/>
    <row r="1995" ht="9.9499999999999993" customHeight="1"/>
    <row r="1996" ht="9.9499999999999993" customHeight="1"/>
    <row r="1997" ht="9.9499999999999993" customHeight="1"/>
    <row r="1998" ht="9.9499999999999993" customHeight="1"/>
    <row r="1999" ht="9.9499999999999993" customHeight="1"/>
    <row r="2000" ht="9.9499999999999993" customHeight="1"/>
    <row r="2001" ht="9.9499999999999993" customHeight="1"/>
    <row r="2002" ht="9.9499999999999993" customHeight="1"/>
    <row r="2003" ht="9.9499999999999993" customHeight="1"/>
    <row r="2004" ht="9.9499999999999993" customHeight="1"/>
    <row r="2005" ht="9.9499999999999993" customHeight="1"/>
    <row r="2006" ht="9.9499999999999993" customHeight="1"/>
    <row r="2007" ht="9.9499999999999993" customHeight="1"/>
    <row r="2008" ht="9.9499999999999993" customHeight="1"/>
    <row r="2009" ht="9.9499999999999993" customHeight="1"/>
    <row r="2010" ht="9.9499999999999993" customHeight="1"/>
    <row r="2011" ht="9.9499999999999993" customHeight="1"/>
    <row r="2012" ht="9.9499999999999993" customHeight="1"/>
    <row r="2013" ht="9.9499999999999993" customHeight="1"/>
    <row r="2014" ht="9.9499999999999993" customHeight="1"/>
    <row r="2015" ht="9.9499999999999993" customHeight="1"/>
    <row r="2016" ht="9.9499999999999993" customHeight="1"/>
    <row r="2017" ht="9.9499999999999993" customHeight="1"/>
    <row r="2018" ht="9.9499999999999993" customHeight="1"/>
    <row r="2019" ht="9.9499999999999993" customHeight="1"/>
    <row r="2020" ht="9.9499999999999993" customHeight="1"/>
    <row r="2021" ht="9.9499999999999993" customHeight="1"/>
    <row r="2022" ht="9.9499999999999993" customHeight="1"/>
    <row r="2023" ht="9.9499999999999993" customHeight="1"/>
    <row r="2024" ht="9.9499999999999993" customHeight="1"/>
    <row r="2025" ht="9.9499999999999993" customHeight="1"/>
    <row r="2026" ht="9.9499999999999993" customHeight="1"/>
    <row r="2027" ht="9.9499999999999993" customHeight="1"/>
    <row r="2028" ht="9.9499999999999993" customHeight="1"/>
    <row r="2029" ht="9.9499999999999993" customHeight="1"/>
    <row r="2030" ht="9.9499999999999993" customHeight="1"/>
    <row r="2031" ht="9.9499999999999993" customHeight="1"/>
    <row r="2032" ht="9.9499999999999993" customHeight="1"/>
    <row r="2033" ht="9.9499999999999993" customHeight="1"/>
    <row r="2034" ht="9.9499999999999993" customHeight="1"/>
    <row r="2035" ht="9.9499999999999993" customHeight="1"/>
    <row r="2036" ht="9.9499999999999993" customHeight="1"/>
    <row r="2037" ht="9.9499999999999993" customHeight="1"/>
    <row r="2038" ht="9.9499999999999993" customHeight="1"/>
    <row r="2039" ht="9.9499999999999993" customHeight="1"/>
    <row r="2040" ht="9.9499999999999993" customHeight="1"/>
    <row r="2041" ht="9.9499999999999993" customHeight="1"/>
    <row r="2042" ht="9.9499999999999993" customHeight="1"/>
    <row r="2043" ht="9.9499999999999993" customHeight="1"/>
    <row r="2044" ht="9.9499999999999993" customHeight="1"/>
    <row r="2045" ht="9.9499999999999993" customHeight="1"/>
    <row r="2046" ht="9.9499999999999993" customHeight="1"/>
    <row r="2047" ht="9.9499999999999993" customHeight="1"/>
    <row r="2048" ht="9.9499999999999993" customHeight="1"/>
    <row r="2049" ht="9.9499999999999993" customHeight="1"/>
    <row r="2050" ht="9.9499999999999993" customHeight="1"/>
    <row r="2051" ht="9.9499999999999993" customHeight="1"/>
    <row r="2052" ht="9.9499999999999993" customHeight="1"/>
    <row r="2053" ht="9.9499999999999993" customHeight="1"/>
    <row r="2054" ht="9.9499999999999993" customHeight="1"/>
    <row r="2055" ht="9.9499999999999993" customHeight="1"/>
    <row r="2056" ht="9.9499999999999993" customHeight="1"/>
    <row r="2057" ht="9.9499999999999993" customHeight="1"/>
    <row r="2058" ht="9.9499999999999993" customHeight="1"/>
    <row r="2059" ht="9.9499999999999993" customHeight="1"/>
    <row r="2060" ht="9.9499999999999993" customHeight="1"/>
    <row r="2061" ht="9.9499999999999993" customHeight="1"/>
    <row r="2062" ht="9.9499999999999993" customHeight="1"/>
    <row r="2063" ht="9.9499999999999993" customHeight="1"/>
    <row r="2064" ht="9.9499999999999993" customHeight="1"/>
    <row r="2065" ht="9.9499999999999993" customHeight="1"/>
    <row r="2066" ht="9.9499999999999993" customHeight="1"/>
    <row r="2067" ht="9.9499999999999993" customHeight="1"/>
    <row r="2068" ht="9.9499999999999993" customHeight="1"/>
    <row r="2069" ht="9.9499999999999993" customHeight="1"/>
    <row r="2070" ht="9.9499999999999993" customHeight="1"/>
    <row r="2071" ht="9.9499999999999993" customHeight="1"/>
    <row r="2072" ht="9.9499999999999993" customHeight="1"/>
    <row r="2073" ht="9.9499999999999993" customHeight="1"/>
    <row r="2074" ht="9.9499999999999993" customHeight="1"/>
    <row r="2075" ht="9.9499999999999993" customHeight="1"/>
    <row r="2076" ht="9.9499999999999993" customHeight="1"/>
    <row r="2077" ht="9.9499999999999993" customHeight="1"/>
    <row r="2078" ht="9.9499999999999993" customHeight="1"/>
    <row r="2079" ht="9.9499999999999993" customHeight="1"/>
    <row r="2080" ht="9.9499999999999993" customHeight="1"/>
    <row r="2081" ht="9.9499999999999993" customHeight="1"/>
    <row r="2082" ht="9.9499999999999993" customHeight="1"/>
    <row r="2083" ht="9.9499999999999993" customHeight="1"/>
    <row r="2084" ht="9.9499999999999993" customHeight="1"/>
    <row r="2085" ht="9.9499999999999993" customHeight="1"/>
    <row r="2086" ht="9.9499999999999993" customHeight="1"/>
    <row r="2087" ht="9.9499999999999993" customHeight="1"/>
    <row r="2088" ht="9.9499999999999993" customHeight="1"/>
    <row r="2089" ht="9.9499999999999993" customHeight="1"/>
    <row r="2090" ht="9.9499999999999993" customHeight="1"/>
    <row r="2091" ht="9.9499999999999993" customHeight="1"/>
    <row r="2092" ht="9.9499999999999993" customHeight="1"/>
    <row r="2093" ht="9.9499999999999993" customHeight="1"/>
    <row r="2094" ht="9.9499999999999993" customHeight="1"/>
    <row r="2095" ht="9.9499999999999993" customHeight="1"/>
    <row r="2096" ht="9.9499999999999993" customHeight="1"/>
    <row r="2097" ht="9.9499999999999993" customHeight="1"/>
    <row r="2098" ht="9.9499999999999993" customHeight="1"/>
    <row r="2099" ht="9.9499999999999993" customHeight="1"/>
    <row r="2100" ht="9.9499999999999993" customHeight="1"/>
    <row r="2101" ht="9.9499999999999993" customHeight="1"/>
    <row r="2102" ht="9.9499999999999993" customHeight="1"/>
    <row r="2103" ht="9.9499999999999993" customHeight="1"/>
    <row r="2104" ht="9.9499999999999993" customHeight="1"/>
    <row r="2105" ht="9.9499999999999993" customHeight="1"/>
    <row r="2106" ht="9.9499999999999993" customHeight="1"/>
    <row r="2107" ht="9.9499999999999993" customHeight="1"/>
    <row r="2108" ht="9.9499999999999993" customHeight="1"/>
    <row r="2109" ht="9.9499999999999993" customHeight="1"/>
    <row r="2110" ht="9.9499999999999993" customHeight="1"/>
    <row r="2111" ht="9.9499999999999993" customHeight="1"/>
    <row r="2112" ht="9.9499999999999993" customHeight="1"/>
    <row r="2113" ht="9.9499999999999993" customHeight="1"/>
    <row r="2114" ht="9.9499999999999993" customHeight="1"/>
    <row r="2115" ht="9.9499999999999993" customHeight="1"/>
    <row r="2116" ht="9.9499999999999993" customHeight="1"/>
    <row r="2117" ht="9.9499999999999993" customHeight="1"/>
    <row r="2118" ht="9.9499999999999993" customHeight="1"/>
    <row r="2119" ht="9.9499999999999993" customHeight="1"/>
    <row r="2120" ht="9.9499999999999993" customHeight="1"/>
    <row r="2121" ht="9.9499999999999993" customHeight="1"/>
    <row r="2122" ht="9.9499999999999993" customHeight="1"/>
    <row r="2123" ht="9.9499999999999993" customHeight="1"/>
    <row r="2124" ht="9.9499999999999993" customHeight="1"/>
    <row r="2125" ht="9.9499999999999993" customHeight="1"/>
    <row r="2126" ht="9.9499999999999993" customHeight="1"/>
    <row r="2127" ht="9.9499999999999993" customHeight="1"/>
    <row r="2128" ht="9.9499999999999993" customHeight="1"/>
    <row r="2129" ht="9.9499999999999993" customHeight="1"/>
    <row r="2130" ht="9.9499999999999993" customHeight="1"/>
    <row r="2131" ht="9.9499999999999993" customHeight="1"/>
    <row r="2132" ht="9.9499999999999993" customHeight="1"/>
    <row r="2133" ht="9.9499999999999993" customHeight="1"/>
    <row r="2134" ht="9.9499999999999993" customHeight="1"/>
    <row r="2135" ht="9.9499999999999993" customHeight="1"/>
    <row r="2136" ht="9.9499999999999993" customHeight="1"/>
    <row r="2137" ht="9.9499999999999993" customHeight="1"/>
    <row r="2138" ht="9.9499999999999993" customHeight="1"/>
    <row r="2139" ht="9.9499999999999993" customHeight="1"/>
    <row r="2140" ht="9.9499999999999993" customHeight="1"/>
    <row r="2141" ht="9.9499999999999993" customHeight="1"/>
    <row r="2142" ht="9.9499999999999993" customHeight="1"/>
    <row r="2143" ht="9.9499999999999993" customHeight="1"/>
    <row r="2144" ht="9.9499999999999993" customHeight="1"/>
    <row r="2145" ht="9.9499999999999993" customHeight="1"/>
    <row r="2146" ht="9.9499999999999993" customHeight="1"/>
    <row r="2147" ht="9.9499999999999993" customHeight="1"/>
    <row r="2148" ht="9.9499999999999993" customHeight="1"/>
    <row r="2149" ht="9.9499999999999993" customHeight="1"/>
    <row r="2150" ht="9.9499999999999993" customHeight="1"/>
    <row r="2151" ht="9.9499999999999993" customHeight="1"/>
    <row r="2152" ht="9.9499999999999993" customHeight="1"/>
    <row r="2153" ht="9.9499999999999993" customHeight="1"/>
    <row r="2154" ht="9.9499999999999993" customHeight="1"/>
    <row r="2155" ht="9.9499999999999993" customHeight="1"/>
    <row r="2156" ht="9.9499999999999993" customHeight="1"/>
    <row r="2157" ht="9.9499999999999993" customHeight="1"/>
    <row r="2158" ht="9.9499999999999993" customHeight="1"/>
    <row r="2159" ht="9.9499999999999993" customHeight="1"/>
    <row r="2160" ht="9.9499999999999993" customHeight="1"/>
    <row r="2161" ht="9.9499999999999993" customHeight="1"/>
    <row r="2162" ht="9.9499999999999993" customHeight="1"/>
    <row r="2163" ht="9.9499999999999993" customHeight="1"/>
    <row r="2164" ht="9.9499999999999993" customHeight="1"/>
    <row r="2165" ht="9.9499999999999993" customHeight="1"/>
    <row r="2166" ht="9.9499999999999993" customHeight="1"/>
    <row r="2167" ht="9.9499999999999993" customHeight="1"/>
    <row r="2168" ht="9.9499999999999993" customHeight="1"/>
    <row r="2169" ht="9.9499999999999993" customHeight="1"/>
    <row r="2170" ht="9.9499999999999993" customHeight="1"/>
    <row r="2171" ht="9.9499999999999993" customHeight="1"/>
    <row r="2172" ht="9.9499999999999993" customHeight="1"/>
    <row r="2173" ht="9.9499999999999993" customHeight="1"/>
    <row r="2174" ht="9.9499999999999993" customHeight="1"/>
    <row r="2175" ht="9.9499999999999993" customHeight="1"/>
    <row r="2176" ht="9.9499999999999993" customHeight="1"/>
    <row r="2177" ht="9.9499999999999993" customHeight="1"/>
    <row r="2178" ht="9.9499999999999993" customHeight="1"/>
    <row r="2179" ht="9.9499999999999993" customHeight="1"/>
    <row r="2180" ht="9.9499999999999993" customHeight="1"/>
    <row r="2181" ht="9.9499999999999993" customHeight="1"/>
    <row r="2182" ht="9.9499999999999993" customHeight="1"/>
    <row r="2183" ht="9.9499999999999993" customHeight="1"/>
    <row r="2184" ht="9.9499999999999993" customHeight="1"/>
    <row r="2185" ht="9.9499999999999993" customHeight="1"/>
    <row r="2186" ht="9.9499999999999993" customHeight="1"/>
    <row r="2187" ht="9.9499999999999993" customHeight="1"/>
    <row r="2188" ht="9.9499999999999993" customHeight="1"/>
    <row r="2189" ht="9.9499999999999993" customHeight="1"/>
    <row r="2190" ht="9.9499999999999993" customHeight="1"/>
    <row r="2191" ht="9.9499999999999993" customHeight="1"/>
    <row r="2192" ht="9.9499999999999993" customHeight="1"/>
    <row r="2193" ht="9.9499999999999993" customHeight="1"/>
    <row r="2194" ht="9.9499999999999993" customHeight="1"/>
    <row r="2195" ht="9.9499999999999993" customHeight="1"/>
    <row r="2196" ht="9.9499999999999993" customHeight="1"/>
    <row r="2197" ht="9.9499999999999993" customHeight="1"/>
    <row r="2198" ht="9.9499999999999993" customHeight="1"/>
    <row r="2199" ht="9.9499999999999993" customHeight="1"/>
    <row r="2200" ht="9.9499999999999993" customHeight="1"/>
    <row r="2201" ht="9.9499999999999993" customHeight="1"/>
    <row r="2202" ht="9.9499999999999993" customHeight="1"/>
    <row r="2203" ht="9.9499999999999993" customHeight="1"/>
    <row r="2204" ht="9.9499999999999993" customHeight="1"/>
    <row r="2205" ht="9.9499999999999993" customHeight="1"/>
    <row r="2206" ht="9.9499999999999993" customHeight="1"/>
    <row r="2207" ht="9.9499999999999993" customHeight="1"/>
    <row r="2208" ht="9.9499999999999993" customHeight="1"/>
    <row r="2209" ht="9.9499999999999993" customHeight="1"/>
    <row r="2210" ht="9.9499999999999993" customHeight="1"/>
    <row r="2211" ht="9.9499999999999993" customHeight="1"/>
    <row r="2212" ht="9.9499999999999993" customHeight="1"/>
    <row r="2213" ht="9.9499999999999993" customHeight="1"/>
    <row r="2214" ht="9.9499999999999993" customHeight="1"/>
    <row r="2215" ht="9.9499999999999993" customHeight="1"/>
    <row r="2216" ht="9.9499999999999993" customHeight="1"/>
    <row r="2217" ht="9.9499999999999993" customHeight="1"/>
    <row r="2218" ht="9.9499999999999993" customHeight="1"/>
    <row r="2219" ht="9.9499999999999993" customHeight="1"/>
    <row r="2220" ht="9.9499999999999993" customHeight="1"/>
    <row r="2221" ht="9.9499999999999993" customHeight="1"/>
    <row r="2222" ht="9.9499999999999993" customHeight="1"/>
    <row r="2223" ht="9.9499999999999993" customHeight="1"/>
    <row r="2224" ht="9.9499999999999993" customHeight="1"/>
    <row r="2225" ht="9.9499999999999993" customHeight="1"/>
    <row r="2226" ht="9.9499999999999993" customHeight="1"/>
    <row r="2227" ht="9.9499999999999993" customHeight="1"/>
    <row r="2228" ht="9.9499999999999993" customHeight="1"/>
    <row r="2229" ht="9.9499999999999993" customHeight="1"/>
    <row r="2230" ht="9.9499999999999993" customHeight="1"/>
    <row r="2231" ht="9.9499999999999993" customHeight="1"/>
    <row r="2232" ht="9.9499999999999993" customHeight="1"/>
    <row r="2233" ht="9.9499999999999993" customHeight="1"/>
    <row r="2234" ht="9.9499999999999993" customHeight="1"/>
    <row r="2235" ht="9.9499999999999993" customHeight="1"/>
    <row r="2236" ht="9.9499999999999993" customHeight="1"/>
    <row r="2237" ht="9.9499999999999993" customHeight="1"/>
    <row r="2238" ht="9.9499999999999993" customHeight="1"/>
    <row r="2239" ht="9.9499999999999993" customHeight="1"/>
    <row r="2240" ht="9.9499999999999993" customHeight="1"/>
    <row r="2241" ht="9.9499999999999993" customHeight="1"/>
    <row r="2242" ht="9.9499999999999993" customHeight="1"/>
    <row r="2243" ht="9.9499999999999993" customHeight="1"/>
    <row r="2244" ht="9.9499999999999993" customHeight="1"/>
    <row r="2245" ht="9.9499999999999993" customHeight="1"/>
    <row r="2246" ht="9.9499999999999993" customHeight="1"/>
    <row r="2247" ht="9.9499999999999993" customHeight="1"/>
    <row r="2248" ht="9.9499999999999993" customHeight="1"/>
    <row r="2249" ht="9.9499999999999993" customHeight="1"/>
    <row r="2250" ht="9.9499999999999993" customHeight="1"/>
    <row r="2251" ht="9.9499999999999993" customHeight="1"/>
    <row r="2252" ht="9.9499999999999993" customHeight="1"/>
    <row r="2253" ht="9.9499999999999993" customHeight="1"/>
    <row r="2254" ht="9.9499999999999993" customHeight="1"/>
    <row r="2255" ht="9.9499999999999993" customHeight="1"/>
    <row r="2256" ht="9.9499999999999993" customHeight="1"/>
    <row r="2257" ht="9.9499999999999993" customHeight="1"/>
    <row r="2258" ht="9.9499999999999993" customHeight="1"/>
    <row r="2259" ht="9.9499999999999993" customHeight="1"/>
    <row r="2260" ht="9.9499999999999993" customHeight="1"/>
    <row r="2261" ht="9.9499999999999993" customHeight="1"/>
    <row r="2262" ht="9.9499999999999993" customHeight="1"/>
    <row r="2263" ht="9.9499999999999993" customHeight="1"/>
    <row r="2264" ht="9.9499999999999993" customHeight="1"/>
    <row r="2265" ht="9.9499999999999993" customHeight="1"/>
    <row r="2266" ht="9.9499999999999993" customHeight="1"/>
    <row r="2267" ht="9.9499999999999993" customHeight="1"/>
    <row r="2268" ht="9.9499999999999993" customHeight="1"/>
    <row r="2269" ht="9.9499999999999993" customHeight="1"/>
    <row r="2270" ht="9.9499999999999993" customHeight="1"/>
    <row r="2271" ht="9.9499999999999993" customHeight="1"/>
    <row r="2272" ht="9.9499999999999993" customHeight="1"/>
    <row r="2273" ht="9.9499999999999993" customHeight="1"/>
    <row r="2274" ht="9.9499999999999993" customHeight="1"/>
    <row r="2275" ht="9.9499999999999993" customHeight="1"/>
    <row r="2276" ht="9.9499999999999993" customHeight="1"/>
    <row r="2277" ht="9.9499999999999993" customHeight="1"/>
    <row r="2278" ht="9.9499999999999993" customHeight="1"/>
    <row r="2279" ht="9.9499999999999993" customHeight="1"/>
    <row r="2280" ht="9.9499999999999993" customHeight="1"/>
    <row r="2281" ht="9.9499999999999993" customHeight="1"/>
    <row r="2282" ht="9.9499999999999993" customHeight="1"/>
    <row r="2283" ht="9.9499999999999993" customHeight="1"/>
    <row r="2284" ht="9.9499999999999993" customHeight="1"/>
    <row r="2285" ht="9.9499999999999993" customHeight="1"/>
    <row r="2286" ht="9.9499999999999993" customHeight="1"/>
    <row r="2287" ht="9.9499999999999993" customHeight="1"/>
    <row r="2288" ht="9.9499999999999993" customHeight="1"/>
    <row r="2289" ht="9.9499999999999993" customHeight="1"/>
    <row r="2290" ht="9.9499999999999993" customHeight="1"/>
    <row r="2291" ht="9.9499999999999993" customHeight="1"/>
    <row r="2292" ht="9.9499999999999993" customHeight="1"/>
    <row r="2293" ht="9.9499999999999993" customHeight="1"/>
    <row r="2294" ht="9.9499999999999993" customHeight="1"/>
    <row r="2295" ht="9.9499999999999993" customHeight="1"/>
    <row r="2296" ht="9.9499999999999993" customHeight="1"/>
    <row r="2297" ht="9.9499999999999993" customHeight="1"/>
    <row r="2298" ht="9.9499999999999993" customHeight="1"/>
    <row r="2299" ht="9.9499999999999993" customHeight="1"/>
    <row r="2300" ht="9.9499999999999993" customHeight="1"/>
    <row r="2301" ht="9.9499999999999993" customHeight="1"/>
    <row r="2302" ht="9.9499999999999993" customHeight="1"/>
    <row r="2303" ht="9.9499999999999993" customHeight="1"/>
    <row r="2304" ht="9.9499999999999993" customHeight="1"/>
    <row r="2305" ht="9.9499999999999993" customHeight="1"/>
    <row r="2306" ht="9.9499999999999993" customHeight="1"/>
    <row r="2307" ht="9.9499999999999993" customHeight="1"/>
    <row r="2308" ht="9.9499999999999993" customHeight="1"/>
    <row r="2309" ht="9.9499999999999993" customHeight="1"/>
    <row r="2310" ht="9.9499999999999993" customHeight="1"/>
    <row r="2311" ht="9.9499999999999993" customHeight="1"/>
    <row r="2312" ht="9.9499999999999993" customHeight="1"/>
    <row r="2313" ht="9.9499999999999993" customHeight="1"/>
    <row r="2314" ht="9.9499999999999993" customHeight="1"/>
    <row r="2315" ht="9.9499999999999993" customHeight="1"/>
    <row r="2316" ht="9.9499999999999993" customHeight="1"/>
    <row r="2317" ht="9.9499999999999993" customHeight="1"/>
    <row r="2318" ht="9.9499999999999993" customHeight="1"/>
    <row r="2319" ht="9.9499999999999993" customHeight="1"/>
    <row r="2320" ht="9.9499999999999993" customHeight="1"/>
    <row r="2321" ht="9.9499999999999993" customHeight="1"/>
    <row r="2322" ht="9.9499999999999993" customHeight="1"/>
    <row r="2323" ht="9.9499999999999993" customHeight="1"/>
    <row r="2324" ht="9.9499999999999993" customHeight="1"/>
    <row r="2325" ht="9.9499999999999993" customHeight="1"/>
    <row r="2326" ht="9.9499999999999993" customHeight="1"/>
    <row r="2327" ht="9.9499999999999993" customHeight="1"/>
    <row r="2328" ht="9.9499999999999993" customHeight="1"/>
    <row r="2329" ht="9.9499999999999993" customHeight="1"/>
    <row r="2330" ht="9.9499999999999993" customHeight="1"/>
    <row r="2331" ht="9.9499999999999993" customHeight="1"/>
    <row r="2332" ht="9.9499999999999993" customHeight="1"/>
    <row r="2333" ht="9.9499999999999993" customHeight="1"/>
    <row r="2334" ht="9.9499999999999993" customHeight="1"/>
    <row r="2335" ht="9.9499999999999993" customHeight="1"/>
    <row r="2336" ht="9.9499999999999993" customHeight="1"/>
    <row r="2337" ht="9.9499999999999993" customHeight="1"/>
    <row r="2338" ht="9.9499999999999993" customHeight="1"/>
    <row r="2339" ht="9.9499999999999993" customHeight="1"/>
    <row r="2340" ht="9.9499999999999993" customHeight="1"/>
    <row r="2341" ht="9.9499999999999993" customHeight="1"/>
    <row r="2342" ht="9.9499999999999993" customHeight="1"/>
    <row r="2343" ht="9.9499999999999993" customHeight="1"/>
    <row r="2344" ht="9.9499999999999993" customHeight="1"/>
    <row r="2345" ht="9.9499999999999993" customHeight="1"/>
    <row r="2346" ht="9.9499999999999993" customHeight="1"/>
    <row r="2347" ht="9.9499999999999993" customHeight="1"/>
    <row r="2348" ht="9.9499999999999993" customHeight="1"/>
    <row r="2349" ht="9.9499999999999993" customHeight="1"/>
    <row r="2350" ht="9.9499999999999993" customHeight="1"/>
    <row r="2351" ht="9.9499999999999993" customHeight="1"/>
    <row r="2352" ht="9.9499999999999993" customHeight="1"/>
    <row r="2353" ht="9.9499999999999993" customHeight="1"/>
    <row r="2354" ht="9.9499999999999993" customHeight="1"/>
    <row r="2355" ht="9.9499999999999993" customHeight="1"/>
    <row r="2356" ht="9.9499999999999993" customHeight="1"/>
    <row r="2357" ht="9.9499999999999993" customHeight="1"/>
    <row r="2358" ht="9.9499999999999993" customHeight="1"/>
    <row r="2359" ht="9.9499999999999993" customHeight="1"/>
    <row r="2360" ht="9.9499999999999993" customHeight="1"/>
    <row r="2361" ht="9.9499999999999993" customHeight="1"/>
    <row r="2362" ht="9.9499999999999993" customHeight="1"/>
    <row r="2363" ht="9.9499999999999993" customHeight="1"/>
    <row r="2364" ht="9.9499999999999993" customHeight="1"/>
    <row r="2365" ht="9.9499999999999993" customHeight="1"/>
    <row r="2366" ht="9.9499999999999993" customHeight="1"/>
    <row r="2367" ht="9.9499999999999993" customHeight="1"/>
    <row r="2368" ht="9.9499999999999993" customHeight="1"/>
    <row r="2369" ht="9.9499999999999993" customHeight="1"/>
    <row r="2370" ht="9.9499999999999993" customHeight="1"/>
    <row r="2371" ht="9.9499999999999993" customHeight="1"/>
    <row r="2372" ht="9.9499999999999993" customHeight="1"/>
    <row r="2373" ht="9.9499999999999993" customHeight="1"/>
    <row r="2374" ht="9.9499999999999993" customHeight="1"/>
    <row r="2375" ht="9.9499999999999993" customHeight="1"/>
    <row r="2376" ht="9.9499999999999993" customHeight="1"/>
    <row r="2377" ht="9.9499999999999993" customHeight="1"/>
    <row r="2378" ht="9.9499999999999993" customHeight="1"/>
    <row r="2379" ht="9.9499999999999993" customHeight="1"/>
    <row r="2380" ht="9.9499999999999993" customHeight="1"/>
    <row r="2381" ht="9.9499999999999993" customHeight="1"/>
    <row r="2382" ht="9.9499999999999993" customHeight="1"/>
    <row r="2383" ht="9.9499999999999993" customHeight="1"/>
    <row r="2384" ht="9.9499999999999993" customHeight="1"/>
    <row r="2385" ht="9.9499999999999993" customHeight="1"/>
    <row r="2386" ht="9.9499999999999993" customHeight="1"/>
    <row r="2387" ht="9.9499999999999993" customHeight="1"/>
    <row r="2388" ht="9.9499999999999993" customHeight="1"/>
    <row r="2389" ht="9.9499999999999993" customHeight="1"/>
    <row r="2390" ht="9.9499999999999993" customHeight="1"/>
    <row r="2391" ht="9.9499999999999993" customHeight="1"/>
    <row r="2392" ht="9.9499999999999993" customHeight="1"/>
    <row r="2393" ht="9.9499999999999993" customHeight="1"/>
    <row r="2394" ht="9.9499999999999993" customHeight="1"/>
    <row r="2395" ht="9.9499999999999993" customHeight="1"/>
    <row r="2396" ht="9.9499999999999993" customHeight="1"/>
    <row r="2397" ht="9.9499999999999993" customHeight="1"/>
    <row r="2398" ht="9.9499999999999993" customHeight="1"/>
    <row r="2399" ht="9.9499999999999993" customHeight="1"/>
    <row r="2400" ht="9.9499999999999993" customHeight="1"/>
    <row r="2401" ht="9.9499999999999993" customHeight="1"/>
    <row r="2402" ht="9.9499999999999993" customHeight="1"/>
    <row r="2403" ht="9.9499999999999993" customHeight="1"/>
    <row r="2404" ht="9.9499999999999993" customHeight="1"/>
    <row r="2405" ht="9.9499999999999993" customHeight="1"/>
    <row r="2406" ht="9.9499999999999993" customHeight="1"/>
    <row r="2407" ht="9.9499999999999993" customHeight="1"/>
    <row r="2408" ht="9.9499999999999993" customHeight="1"/>
    <row r="2409" ht="9.9499999999999993" customHeight="1"/>
    <row r="2410" ht="9.9499999999999993" customHeight="1"/>
    <row r="2411" ht="9.9499999999999993" customHeight="1"/>
    <row r="2412" ht="9.9499999999999993" customHeight="1"/>
    <row r="2413" ht="9.9499999999999993" customHeight="1"/>
    <row r="2414" ht="9.9499999999999993" customHeight="1"/>
    <row r="2415" ht="9.9499999999999993" customHeight="1"/>
    <row r="2416" ht="9.9499999999999993" customHeight="1"/>
    <row r="2417" ht="9.9499999999999993" customHeight="1"/>
    <row r="2418" ht="9.9499999999999993" customHeight="1"/>
    <row r="2419" ht="9.9499999999999993" customHeight="1"/>
    <row r="2420" ht="9.9499999999999993" customHeight="1"/>
    <row r="2421" ht="9.9499999999999993" customHeight="1"/>
    <row r="2422" ht="9.9499999999999993" customHeight="1"/>
    <row r="2423" ht="9.9499999999999993" customHeight="1"/>
    <row r="2424" ht="9.9499999999999993" customHeight="1"/>
    <row r="2425" ht="9.9499999999999993" customHeight="1"/>
    <row r="2426" ht="9.9499999999999993" customHeight="1"/>
    <row r="2427" ht="9.9499999999999993" customHeight="1"/>
    <row r="2428" ht="9.9499999999999993" customHeight="1"/>
    <row r="2429" ht="9.9499999999999993" customHeight="1"/>
    <row r="2430" ht="9.9499999999999993" customHeight="1"/>
    <row r="2431" ht="9.9499999999999993" customHeight="1"/>
    <row r="2432" ht="9.9499999999999993" customHeight="1"/>
    <row r="2433" ht="9.9499999999999993" customHeight="1"/>
    <row r="2434" ht="9.9499999999999993" customHeight="1"/>
    <row r="2435" ht="9.9499999999999993" customHeight="1"/>
    <row r="2436" ht="9.9499999999999993" customHeight="1"/>
    <row r="2437" ht="9.9499999999999993" customHeight="1"/>
    <row r="2438" ht="9.9499999999999993" customHeight="1"/>
    <row r="2439" ht="9.9499999999999993" customHeight="1"/>
    <row r="2440" ht="9.9499999999999993" customHeight="1"/>
    <row r="2441" ht="9.9499999999999993" customHeight="1"/>
    <row r="2442" ht="9.9499999999999993" customHeight="1"/>
    <row r="2443" ht="9.9499999999999993" customHeight="1"/>
    <row r="2444" ht="9.9499999999999993" customHeight="1"/>
    <row r="2445" ht="9.9499999999999993" customHeight="1"/>
    <row r="2446" ht="9.9499999999999993" customHeight="1"/>
    <row r="2447" ht="9.9499999999999993" customHeight="1"/>
    <row r="2448" ht="9.9499999999999993" customHeight="1"/>
    <row r="2449" ht="9.9499999999999993" customHeight="1"/>
    <row r="2450" ht="9.9499999999999993" customHeight="1"/>
    <row r="2451" ht="9.9499999999999993" customHeight="1"/>
    <row r="2452" ht="9.9499999999999993" customHeight="1"/>
    <row r="2453" ht="9.9499999999999993" customHeight="1"/>
    <row r="2454" ht="9.9499999999999993" customHeight="1"/>
    <row r="2455" ht="9.9499999999999993" customHeight="1"/>
    <row r="2456" ht="9.9499999999999993" customHeight="1"/>
    <row r="2457" ht="9.9499999999999993" customHeight="1"/>
    <row r="2458" ht="9.9499999999999993" customHeight="1"/>
    <row r="2459" ht="9.9499999999999993" customHeight="1"/>
    <row r="2460" ht="9.9499999999999993" customHeight="1"/>
    <row r="2461" ht="9.9499999999999993" customHeight="1"/>
    <row r="2462" ht="9.9499999999999993" customHeight="1"/>
    <row r="2463" ht="9.9499999999999993" customHeight="1"/>
    <row r="2464" ht="9.9499999999999993" customHeight="1"/>
    <row r="2465" ht="9.9499999999999993" customHeight="1"/>
    <row r="2466" ht="9.9499999999999993" customHeight="1"/>
    <row r="2467" ht="9.9499999999999993" customHeight="1"/>
    <row r="2468" ht="9.9499999999999993" customHeight="1"/>
    <row r="2469" ht="9.9499999999999993" customHeight="1"/>
    <row r="2470" ht="9.9499999999999993" customHeight="1"/>
    <row r="2471" ht="9.9499999999999993" customHeight="1"/>
    <row r="2472" ht="9.9499999999999993" customHeight="1"/>
    <row r="2473" ht="9.9499999999999993" customHeight="1"/>
    <row r="2474" ht="9.9499999999999993" customHeight="1"/>
    <row r="2475" ht="9.9499999999999993" customHeight="1"/>
    <row r="2476" ht="9.9499999999999993" customHeight="1"/>
    <row r="2477" ht="9.9499999999999993" customHeight="1"/>
    <row r="2478" ht="9.9499999999999993" customHeight="1"/>
    <row r="2479" ht="9.9499999999999993" customHeight="1"/>
    <row r="2480" ht="9.9499999999999993" customHeight="1"/>
    <row r="2481" ht="9.9499999999999993" customHeight="1"/>
    <row r="2482" ht="9.9499999999999993" customHeight="1"/>
    <row r="2483" ht="9.9499999999999993" customHeight="1"/>
    <row r="2484" ht="9.9499999999999993" customHeight="1"/>
    <row r="2485" ht="9.9499999999999993" customHeight="1"/>
    <row r="2486" ht="9.9499999999999993" customHeight="1"/>
    <row r="2487" ht="9.9499999999999993" customHeight="1"/>
    <row r="2488" ht="9.9499999999999993" customHeight="1"/>
    <row r="2489" ht="9.9499999999999993" customHeight="1"/>
    <row r="2490" ht="9.9499999999999993" customHeight="1"/>
    <row r="2491" ht="9.9499999999999993" customHeight="1"/>
    <row r="2492" ht="9.9499999999999993" customHeight="1"/>
    <row r="2493" ht="9.9499999999999993" customHeight="1"/>
    <row r="2494" ht="9.9499999999999993" customHeight="1"/>
    <row r="2495" ht="9.9499999999999993" customHeight="1"/>
    <row r="2496" ht="9.9499999999999993" customHeight="1"/>
    <row r="2497" ht="9.9499999999999993" customHeight="1"/>
    <row r="2498" ht="9.9499999999999993" customHeight="1"/>
    <row r="2499" ht="9.9499999999999993" customHeight="1"/>
    <row r="2500" ht="9.9499999999999993" customHeight="1"/>
    <row r="2501" ht="9.9499999999999993" customHeight="1"/>
    <row r="2502" ht="9.9499999999999993" customHeight="1"/>
    <row r="2503" ht="9.9499999999999993" customHeight="1"/>
    <row r="2504" ht="9.9499999999999993" customHeight="1"/>
    <row r="2505" ht="9.9499999999999993" customHeight="1"/>
    <row r="2506" ht="9.9499999999999993" customHeight="1"/>
    <row r="2507" ht="9.9499999999999993" customHeight="1"/>
    <row r="2508" ht="9.9499999999999993" customHeight="1"/>
    <row r="2509" ht="9.9499999999999993" customHeight="1"/>
    <row r="2510" ht="9.9499999999999993" customHeight="1"/>
    <row r="2511" ht="9.9499999999999993" customHeight="1"/>
    <row r="2512" ht="9.9499999999999993" customHeight="1"/>
    <row r="2513" ht="9.9499999999999993" customHeight="1"/>
    <row r="2514" ht="9.9499999999999993" customHeight="1"/>
    <row r="2515" ht="9.9499999999999993" customHeight="1"/>
    <row r="2516" ht="9.9499999999999993" customHeight="1"/>
    <row r="2517" ht="9.9499999999999993" customHeight="1"/>
    <row r="2518" ht="9.9499999999999993" customHeight="1"/>
    <row r="2519" ht="9.9499999999999993" customHeight="1"/>
    <row r="2520" ht="9.9499999999999993" customHeight="1"/>
    <row r="2521" ht="9.9499999999999993" customHeight="1"/>
    <row r="2522" ht="9.9499999999999993" customHeight="1"/>
    <row r="2523" ht="9.9499999999999993" customHeight="1"/>
    <row r="2524" ht="9.9499999999999993" customHeight="1"/>
    <row r="2525" ht="9.9499999999999993" customHeight="1"/>
    <row r="2526" ht="9.9499999999999993" customHeight="1"/>
    <row r="2527" ht="9.9499999999999993" customHeight="1"/>
    <row r="2528" ht="9.9499999999999993" customHeight="1"/>
    <row r="2529" ht="9.9499999999999993" customHeight="1"/>
    <row r="2530" ht="9.9499999999999993" customHeight="1"/>
    <row r="2531" ht="9.9499999999999993" customHeight="1"/>
    <row r="2532" ht="9.9499999999999993" customHeight="1"/>
    <row r="2533" ht="9.9499999999999993" customHeight="1"/>
    <row r="2534" ht="9.9499999999999993" customHeight="1"/>
    <row r="2535" ht="9.9499999999999993" customHeight="1"/>
    <row r="2536" ht="9.9499999999999993" customHeight="1"/>
    <row r="2537" ht="9.9499999999999993" customHeight="1"/>
    <row r="2538" ht="9.9499999999999993" customHeight="1"/>
    <row r="2539" ht="9.9499999999999993" customHeight="1"/>
    <row r="2540" ht="9.9499999999999993" customHeight="1"/>
    <row r="2541" ht="9.9499999999999993" customHeight="1"/>
    <row r="2542" ht="9.9499999999999993" customHeight="1"/>
    <row r="2543" ht="9.9499999999999993" customHeight="1"/>
    <row r="2544" ht="9.9499999999999993" customHeight="1"/>
    <row r="2545" ht="9.9499999999999993" customHeight="1"/>
    <row r="2546" ht="9.9499999999999993" customHeight="1"/>
    <row r="2547" ht="9.9499999999999993" customHeight="1"/>
    <row r="2548" ht="9.9499999999999993" customHeight="1"/>
    <row r="2549" ht="9.9499999999999993" customHeight="1"/>
    <row r="2550" ht="9.9499999999999993" customHeight="1"/>
    <row r="2551" ht="9.9499999999999993" customHeight="1"/>
    <row r="2552" ht="9.9499999999999993" customHeight="1"/>
    <row r="2553" ht="9.9499999999999993" customHeight="1"/>
    <row r="2554" ht="9.9499999999999993" customHeight="1"/>
    <row r="2555" ht="9.9499999999999993" customHeight="1"/>
    <row r="2556" ht="9.9499999999999993" customHeight="1"/>
    <row r="2557" ht="9.9499999999999993" customHeight="1"/>
    <row r="2558" ht="9.9499999999999993" customHeight="1"/>
    <row r="2559" ht="9.9499999999999993" customHeight="1"/>
    <row r="2560" ht="9.9499999999999993" customHeight="1"/>
    <row r="2561" ht="9.9499999999999993" customHeight="1"/>
    <row r="2562" ht="9.9499999999999993" customHeight="1"/>
    <row r="2563" ht="9.9499999999999993" customHeight="1"/>
    <row r="2564" ht="9.9499999999999993" customHeight="1"/>
    <row r="2565" ht="9.9499999999999993" customHeight="1"/>
    <row r="2566" ht="9.9499999999999993" customHeight="1"/>
    <row r="2567" ht="9.9499999999999993" customHeight="1"/>
    <row r="2568" ht="9.9499999999999993" customHeight="1"/>
    <row r="2569" ht="9.9499999999999993" customHeight="1"/>
    <row r="2570" ht="9.9499999999999993" customHeight="1"/>
    <row r="2571" ht="9.9499999999999993" customHeight="1"/>
    <row r="2572" ht="9.9499999999999993" customHeight="1"/>
    <row r="2573" ht="9.9499999999999993" customHeight="1"/>
    <row r="2574" ht="9.9499999999999993" customHeight="1"/>
    <row r="2575" ht="9.9499999999999993" customHeight="1"/>
    <row r="2576" ht="9.9499999999999993" customHeight="1"/>
    <row r="2577" ht="9.9499999999999993" customHeight="1"/>
    <row r="2578" ht="9.9499999999999993" customHeight="1"/>
    <row r="2579" ht="9.9499999999999993" customHeight="1"/>
    <row r="2580" ht="9.9499999999999993" customHeight="1"/>
    <row r="2581" ht="9.9499999999999993" customHeight="1"/>
    <row r="2582" ht="9.9499999999999993" customHeight="1"/>
    <row r="2583" ht="9.9499999999999993" customHeight="1"/>
    <row r="2584" ht="9.9499999999999993" customHeight="1"/>
    <row r="2585" ht="9.9499999999999993" customHeight="1"/>
    <row r="2586" ht="9.9499999999999993" customHeight="1"/>
    <row r="2587" ht="9.9499999999999993" customHeight="1"/>
    <row r="2588" ht="9.9499999999999993" customHeight="1"/>
    <row r="2589" ht="9.9499999999999993" customHeight="1"/>
    <row r="2590" ht="9.9499999999999993" customHeight="1"/>
    <row r="2591" ht="9.9499999999999993" customHeight="1"/>
    <row r="2592" ht="9.9499999999999993" customHeight="1"/>
    <row r="2593" ht="9.9499999999999993" customHeight="1"/>
    <row r="2594" ht="9.9499999999999993" customHeight="1"/>
    <row r="2595" ht="9.9499999999999993" customHeight="1"/>
    <row r="2596" ht="9.9499999999999993" customHeight="1"/>
    <row r="2597" ht="9.9499999999999993" customHeight="1"/>
    <row r="2598" ht="9.9499999999999993" customHeight="1"/>
    <row r="2599" ht="9.9499999999999993" customHeight="1"/>
    <row r="2600" ht="9.9499999999999993" customHeight="1"/>
    <row r="2601" ht="9.9499999999999993" customHeight="1"/>
    <row r="2602" ht="9.9499999999999993" customHeight="1"/>
    <row r="2603" ht="9.9499999999999993" customHeight="1"/>
    <row r="2604" ht="9.9499999999999993" customHeight="1"/>
    <row r="2605" ht="9.9499999999999993" customHeight="1"/>
    <row r="2606" ht="9.9499999999999993" customHeight="1"/>
    <row r="2607" ht="9.9499999999999993" customHeight="1"/>
    <row r="2608" ht="9.9499999999999993" customHeight="1"/>
    <row r="2609" ht="9.9499999999999993" customHeight="1"/>
    <row r="2610" ht="9.9499999999999993" customHeight="1"/>
    <row r="2611" ht="9.9499999999999993" customHeight="1"/>
    <row r="2612" ht="9.9499999999999993" customHeight="1"/>
    <row r="2613" ht="9.9499999999999993" customHeight="1"/>
    <row r="2614" ht="9.9499999999999993" customHeight="1"/>
    <row r="2615" ht="9.9499999999999993" customHeight="1"/>
    <row r="2616" ht="9.9499999999999993" customHeight="1"/>
    <row r="2617" ht="9.9499999999999993" customHeight="1"/>
    <row r="2618" ht="9.9499999999999993" customHeight="1"/>
    <row r="2619" ht="9.9499999999999993" customHeight="1"/>
    <row r="2620" ht="9.9499999999999993" customHeight="1"/>
    <row r="2621" ht="9.9499999999999993" customHeight="1"/>
    <row r="2622" ht="9.9499999999999993" customHeight="1"/>
    <row r="2623" ht="9.9499999999999993" customHeight="1"/>
    <row r="2624" ht="9.9499999999999993" customHeight="1"/>
    <row r="2625" ht="9.9499999999999993" customHeight="1"/>
    <row r="2626" ht="9.9499999999999993" customHeight="1"/>
    <row r="2627" ht="9.9499999999999993" customHeight="1"/>
    <row r="2628" ht="9.9499999999999993" customHeight="1"/>
    <row r="2629" ht="9.9499999999999993" customHeight="1"/>
    <row r="2630" ht="9.9499999999999993" customHeight="1"/>
    <row r="2631" ht="9.9499999999999993" customHeight="1"/>
    <row r="2632" ht="9.9499999999999993" customHeight="1"/>
    <row r="2633" ht="9.9499999999999993" customHeight="1"/>
    <row r="2634" ht="9.9499999999999993" customHeight="1"/>
    <row r="2635" ht="9.9499999999999993" customHeight="1"/>
    <row r="2636" ht="9.9499999999999993" customHeight="1"/>
    <row r="2637" ht="9.9499999999999993" customHeight="1"/>
    <row r="2638" ht="9.9499999999999993" customHeight="1"/>
    <row r="2639" ht="9.9499999999999993" customHeight="1"/>
    <row r="2640" ht="9.9499999999999993" customHeight="1"/>
    <row r="2641" ht="9.9499999999999993" customHeight="1"/>
    <row r="2642" ht="9.9499999999999993" customHeight="1"/>
    <row r="2643" ht="9.9499999999999993" customHeight="1"/>
    <row r="2644" ht="9.9499999999999993" customHeight="1"/>
    <row r="2645" ht="9.9499999999999993" customHeight="1"/>
    <row r="2646" ht="9.9499999999999993" customHeight="1"/>
    <row r="2647" ht="9.9499999999999993" customHeight="1"/>
    <row r="2648" ht="9.9499999999999993" customHeight="1"/>
    <row r="2649" ht="9.9499999999999993" customHeight="1"/>
    <row r="2650" ht="9.9499999999999993" customHeight="1"/>
    <row r="2651" ht="9.9499999999999993" customHeight="1"/>
    <row r="2652" ht="9.9499999999999993" customHeight="1"/>
    <row r="2653" ht="9.9499999999999993" customHeight="1"/>
    <row r="2654" ht="9.9499999999999993" customHeight="1"/>
    <row r="2655" ht="9.9499999999999993" customHeight="1"/>
    <row r="2656" ht="9.9499999999999993" customHeight="1"/>
    <row r="2657" ht="9.9499999999999993" customHeight="1"/>
    <row r="2658" ht="9.9499999999999993" customHeight="1"/>
    <row r="2659" ht="9.9499999999999993" customHeight="1"/>
    <row r="2660" ht="9.9499999999999993" customHeight="1"/>
    <row r="2661" ht="9.9499999999999993" customHeight="1"/>
    <row r="2662" ht="9.9499999999999993" customHeight="1"/>
    <row r="2663" ht="9.9499999999999993" customHeight="1"/>
    <row r="2664" ht="9.9499999999999993" customHeight="1"/>
    <row r="2665" ht="9.9499999999999993" customHeight="1"/>
    <row r="2666" ht="9.9499999999999993" customHeight="1"/>
    <row r="2667" ht="9.9499999999999993" customHeight="1"/>
    <row r="2668" ht="9.9499999999999993" customHeight="1"/>
    <row r="2669" ht="9.9499999999999993" customHeight="1"/>
    <row r="2670" ht="9.9499999999999993" customHeight="1"/>
    <row r="2671" ht="9.9499999999999993" customHeight="1"/>
    <row r="2672" ht="9.9499999999999993" customHeight="1"/>
    <row r="2673" ht="9.9499999999999993" customHeight="1"/>
    <row r="2674" ht="9.9499999999999993" customHeight="1"/>
    <row r="2675" ht="9.9499999999999993" customHeight="1"/>
    <row r="2676" ht="9.9499999999999993" customHeight="1"/>
    <row r="2677" ht="9.9499999999999993" customHeight="1"/>
    <row r="2678" ht="9.9499999999999993" customHeight="1"/>
    <row r="2679" ht="9.9499999999999993" customHeight="1"/>
    <row r="2680" ht="9.9499999999999993" customHeight="1"/>
    <row r="2681" ht="9.9499999999999993" customHeight="1"/>
    <row r="2682" ht="9.9499999999999993" customHeight="1"/>
    <row r="2683" ht="9.9499999999999993" customHeight="1"/>
    <row r="2684" ht="9.9499999999999993" customHeight="1"/>
    <row r="2685" ht="9.9499999999999993" customHeight="1"/>
    <row r="2686" ht="9.9499999999999993" customHeight="1"/>
    <row r="2687" ht="9.9499999999999993" customHeight="1"/>
    <row r="2688" ht="9.9499999999999993" customHeight="1"/>
    <row r="2689" ht="9.9499999999999993" customHeight="1"/>
    <row r="2690" ht="9.9499999999999993" customHeight="1"/>
    <row r="2691" ht="9.9499999999999993" customHeight="1"/>
    <row r="2692" ht="9.9499999999999993" customHeight="1"/>
    <row r="2693" ht="9.9499999999999993" customHeight="1"/>
    <row r="2694" ht="9.9499999999999993" customHeight="1"/>
    <row r="2695" ht="9.9499999999999993" customHeight="1"/>
    <row r="2696" ht="9.9499999999999993" customHeight="1"/>
    <row r="2697" ht="9.9499999999999993" customHeight="1"/>
    <row r="2698" ht="9.9499999999999993" customHeight="1"/>
    <row r="2699" ht="9.9499999999999993" customHeight="1"/>
    <row r="2700" ht="9.9499999999999993" customHeight="1"/>
    <row r="2701" ht="9.9499999999999993" customHeight="1"/>
    <row r="2702" ht="9.9499999999999993" customHeight="1"/>
    <row r="2703" ht="9.9499999999999993" customHeight="1"/>
    <row r="2704" ht="9.9499999999999993" customHeight="1"/>
    <row r="2705" ht="9.9499999999999993" customHeight="1"/>
    <row r="2706" ht="9.9499999999999993" customHeight="1"/>
    <row r="2707" ht="9.9499999999999993" customHeight="1"/>
    <row r="2708" ht="9.9499999999999993" customHeight="1"/>
    <row r="2709" ht="9.9499999999999993" customHeight="1"/>
    <row r="2710" ht="9.9499999999999993" customHeight="1"/>
    <row r="2711" ht="9.9499999999999993" customHeight="1"/>
    <row r="2712" ht="9.9499999999999993" customHeight="1"/>
    <row r="2713" ht="9.9499999999999993" customHeight="1"/>
    <row r="2714" ht="9.9499999999999993" customHeight="1"/>
    <row r="2715" ht="9.9499999999999993" customHeight="1"/>
    <row r="2716" ht="9.9499999999999993" customHeight="1"/>
    <row r="2717" ht="9.9499999999999993" customHeight="1"/>
    <row r="2718" ht="9.9499999999999993" customHeight="1"/>
    <row r="2719" ht="9.9499999999999993" customHeight="1"/>
    <row r="2720" ht="9.9499999999999993" customHeight="1"/>
    <row r="2721" ht="9.9499999999999993" customHeight="1"/>
    <row r="2722" ht="9.9499999999999993" customHeight="1"/>
    <row r="2723" ht="9.9499999999999993" customHeight="1"/>
    <row r="2724" ht="9.9499999999999993" customHeight="1"/>
    <row r="2725" ht="9.9499999999999993" customHeight="1"/>
    <row r="2726" ht="9.9499999999999993" customHeight="1"/>
    <row r="2727" ht="9.9499999999999993" customHeight="1"/>
    <row r="2728" ht="9.9499999999999993" customHeight="1"/>
    <row r="2729" ht="9.9499999999999993" customHeight="1"/>
    <row r="2730" ht="9.9499999999999993" customHeight="1"/>
    <row r="2731" ht="9.9499999999999993" customHeight="1"/>
    <row r="2732" ht="9.9499999999999993" customHeight="1"/>
    <row r="2733" ht="9.9499999999999993" customHeight="1"/>
    <row r="2734" ht="9.9499999999999993" customHeight="1"/>
    <row r="2735" ht="9.9499999999999993" customHeight="1"/>
    <row r="2736" ht="9.9499999999999993" customHeight="1"/>
    <row r="2737" ht="9.9499999999999993" customHeight="1"/>
    <row r="2738" ht="9.9499999999999993" customHeight="1"/>
    <row r="2739" ht="9.9499999999999993" customHeight="1"/>
    <row r="2740" ht="9.9499999999999993" customHeight="1"/>
    <row r="2741" ht="9.9499999999999993" customHeight="1"/>
    <row r="2742" ht="9.9499999999999993" customHeight="1"/>
    <row r="2743" ht="9.9499999999999993" customHeight="1"/>
    <row r="2744" ht="9.9499999999999993" customHeight="1"/>
    <row r="2745" ht="9.9499999999999993" customHeight="1"/>
    <row r="2746" ht="9.9499999999999993" customHeight="1"/>
    <row r="2747" ht="9.9499999999999993" customHeight="1"/>
    <row r="2748" ht="9.9499999999999993" customHeight="1"/>
    <row r="2749" ht="9.9499999999999993" customHeight="1"/>
    <row r="2750" ht="9.9499999999999993" customHeight="1"/>
    <row r="2751" ht="9.9499999999999993" customHeight="1"/>
    <row r="2752" ht="9.9499999999999993" customHeight="1"/>
    <row r="2753" ht="9.9499999999999993" customHeight="1"/>
    <row r="2754" ht="9.9499999999999993" customHeight="1"/>
    <row r="2755" ht="9.9499999999999993" customHeight="1"/>
    <row r="2756" ht="9.9499999999999993" customHeight="1"/>
    <row r="2757" ht="9.9499999999999993" customHeight="1"/>
    <row r="2758" ht="9.9499999999999993" customHeight="1"/>
    <row r="2759" ht="9.9499999999999993" customHeight="1"/>
    <row r="2760" ht="9.9499999999999993" customHeight="1"/>
    <row r="2761" ht="9.9499999999999993" customHeight="1"/>
    <row r="2762" ht="9.9499999999999993" customHeight="1"/>
    <row r="2763" ht="9.9499999999999993" customHeight="1"/>
    <row r="2764" ht="9.9499999999999993" customHeight="1"/>
    <row r="2765" ht="9.9499999999999993" customHeight="1"/>
    <row r="2766" ht="9.9499999999999993" customHeight="1"/>
    <row r="2767" ht="9.9499999999999993" customHeight="1"/>
    <row r="2768" ht="9.9499999999999993" customHeight="1"/>
    <row r="2769" ht="9.9499999999999993" customHeight="1"/>
    <row r="2770" ht="9.9499999999999993" customHeight="1"/>
    <row r="2771" ht="9.9499999999999993" customHeight="1"/>
    <row r="2772" ht="9.9499999999999993" customHeight="1"/>
    <row r="2773" ht="9.9499999999999993" customHeight="1"/>
    <row r="2774" ht="9.9499999999999993" customHeight="1"/>
    <row r="2775" ht="9.9499999999999993" customHeight="1"/>
    <row r="2776" ht="9.9499999999999993" customHeight="1"/>
    <row r="2777" ht="9.9499999999999993" customHeight="1"/>
    <row r="2778" ht="9.9499999999999993" customHeight="1"/>
    <row r="2779" ht="9.9499999999999993" customHeight="1"/>
    <row r="2780" ht="9.9499999999999993" customHeight="1"/>
    <row r="2781" ht="9.9499999999999993" customHeight="1"/>
    <row r="2782" ht="9.9499999999999993" customHeight="1"/>
    <row r="2783" ht="9.9499999999999993" customHeight="1"/>
    <row r="2784" ht="9.9499999999999993" customHeight="1"/>
    <row r="2785" ht="9.9499999999999993" customHeight="1"/>
    <row r="2786" ht="9.9499999999999993" customHeight="1"/>
    <row r="2787" ht="9.9499999999999993" customHeight="1"/>
    <row r="2788" ht="9.9499999999999993" customHeight="1"/>
    <row r="2789" ht="9.9499999999999993" customHeight="1"/>
    <row r="2790" ht="9.9499999999999993" customHeight="1"/>
    <row r="2791" ht="9.9499999999999993" customHeight="1"/>
    <row r="2792" ht="9.9499999999999993" customHeight="1"/>
    <row r="2793" ht="9.9499999999999993" customHeight="1"/>
    <row r="2794" ht="9.9499999999999993" customHeight="1"/>
    <row r="2795" ht="9.9499999999999993" customHeight="1"/>
    <row r="2796" ht="9.9499999999999993" customHeight="1"/>
    <row r="2797" ht="9.9499999999999993" customHeight="1"/>
    <row r="2798" ht="9.9499999999999993" customHeight="1"/>
    <row r="2799" ht="9.9499999999999993" customHeight="1"/>
    <row r="2800" ht="9.9499999999999993" customHeight="1"/>
    <row r="2801" ht="9.9499999999999993" customHeight="1"/>
    <row r="2802" ht="9.9499999999999993" customHeight="1"/>
    <row r="2803" ht="9.9499999999999993" customHeight="1"/>
    <row r="2804" ht="9.9499999999999993" customHeight="1"/>
    <row r="2805" ht="9.9499999999999993" customHeight="1"/>
    <row r="2806" ht="9.9499999999999993" customHeight="1"/>
    <row r="2807" ht="9.9499999999999993" customHeight="1"/>
    <row r="2808" ht="9.9499999999999993" customHeight="1"/>
    <row r="2809" ht="9.9499999999999993" customHeight="1"/>
    <row r="2810" ht="9.9499999999999993" customHeight="1"/>
    <row r="2811" ht="9.9499999999999993" customHeight="1"/>
    <row r="2812" ht="9.9499999999999993" customHeight="1"/>
    <row r="2813" ht="9.9499999999999993" customHeight="1"/>
    <row r="2814" ht="9.9499999999999993" customHeight="1"/>
    <row r="2815" ht="9.9499999999999993" customHeight="1"/>
    <row r="2816" ht="9.9499999999999993" customHeight="1"/>
    <row r="2817" ht="9.9499999999999993" customHeight="1"/>
    <row r="2818" ht="9.9499999999999993" customHeight="1"/>
    <row r="2819" ht="9.9499999999999993" customHeight="1"/>
    <row r="2820" ht="9.9499999999999993" customHeight="1"/>
    <row r="2821" ht="9.9499999999999993" customHeight="1"/>
    <row r="2822" ht="9.9499999999999993" customHeight="1"/>
    <row r="2823" ht="9.9499999999999993" customHeight="1"/>
    <row r="2824" ht="9.9499999999999993" customHeight="1"/>
    <row r="2825" ht="9.9499999999999993" customHeight="1"/>
    <row r="2826" ht="9.9499999999999993" customHeight="1"/>
    <row r="2827" ht="9.9499999999999993" customHeight="1"/>
    <row r="2828" ht="9.9499999999999993" customHeight="1"/>
    <row r="2829" ht="9.9499999999999993" customHeight="1"/>
    <row r="2830" ht="9.9499999999999993" customHeight="1"/>
    <row r="2831" ht="9.9499999999999993" customHeight="1"/>
    <row r="2832" ht="9.9499999999999993" customHeight="1"/>
    <row r="2833" ht="9.9499999999999993" customHeight="1"/>
    <row r="2834" ht="9.9499999999999993" customHeight="1"/>
    <row r="2835" ht="9.9499999999999993" customHeight="1"/>
    <row r="2836" ht="9.9499999999999993" customHeight="1"/>
    <row r="2837" ht="9.9499999999999993" customHeight="1"/>
    <row r="2838" ht="9.9499999999999993" customHeight="1"/>
    <row r="2839" ht="9.9499999999999993" customHeight="1"/>
    <row r="2840" ht="9.9499999999999993" customHeight="1"/>
    <row r="2841" ht="9.9499999999999993" customHeight="1"/>
    <row r="2842" ht="9.9499999999999993" customHeight="1"/>
    <row r="2843" ht="9.9499999999999993" customHeight="1"/>
    <row r="2844" ht="9.9499999999999993" customHeight="1"/>
    <row r="2845" ht="9.9499999999999993" customHeight="1"/>
    <row r="2846" ht="9.9499999999999993" customHeight="1"/>
    <row r="2847" ht="9.9499999999999993" customHeight="1"/>
    <row r="2848" ht="9.9499999999999993" customHeight="1"/>
    <row r="2849" ht="9.9499999999999993" customHeight="1"/>
    <row r="2850" ht="9.9499999999999993" customHeight="1"/>
    <row r="2851" ht="9.9499999999999993" customHeight="1"/>
    <row r="2852" ht="9.9499999999999993" customHeight="1"/>
    <row r="2853" ht="9.9499999999999993" customHeight="1"/>
    <row r="2854" ht="9.9499999999999993" customHeight="1"/>
    <row r="2855" ht="9.9499999999999993" customHeight="1"/>
    <row r="2856" ht="9.9499999999999993" customHeight="1"/>
    <row r="2857" ht="9.9499999999999993" customHeight="1"/>
    <row r="2858" ht="9.9499999999999993" customHeight="1"/>
    <row r="2859" ht="9.9499999999999993" customHeight="1"/>
    <row r="2860" ht="9.9499999999999993" customHeight="1"/>
    <row r="2861" ht="9.9499999999999993" customHeight="1"/>
    <row r="2862" ht="9.9499999999999993" customHeight="1"/>
    <row r="2863" ht="9.9499999999999993" customHeight="1"/>
    <row r="2864" ht="9.9499999999999993" customHeight="1"/>
    <row r="2865" ht="9.9499999999999993" customHeight="1"/>
    <row r="2866" ht="9.9499999999999993" customHeight="1"/>
    <row r="2867" ht="9.9499999999999993" customHeight="1"/>
    <row r="2868" ht="9.9499999999999993" customHeight="1"/>
    <row r="2869" ht="9.9499999999999993" customHeight="1"/>
    <row r="2870" ht="9.9499999999999993" customHeight="1"/>
    <row r="2871" ht="9.9499999999999993" customHeight="1"/>
    <row r="2872" ht="9.9499999999999993" customHeight="1"/>
    <row r="2873" ht="9.9499999999999993" customHeight="1"/>
    <row r="2874" ht="9.9499999999999993" customHeight="1"/>
    <row r="2875" ht="9.9499999999999993" customHeight="1"/>
    <row r="2876" ht="9.9499999999999993" customHeight="1"/>
    <row r="2877" ht="9.9499999999999993" customHeight="1"/>
    <row r="2878" ht="9.9499999999999993" customHeight="1"/>
    <row r="2879" ht="9.9499999999999993" customHeight="1"/>
    <row r="2880" ht="9.9499999999999993" customHeight="1"/>
    <row r="2881" ht="9.9499999999999993" customHeight="1"/>
    <row r="2882" ht="9.9499999999999993" customHeight="1"/>
    <row r="2883" ht="9.9499999999999993" customHeight="1"/>
    <row r="2884" ht="9.9499999999999993" customHeight="1"/>
    <row r="2885" ht="9.9499999999999993" customHeight="1"/>
    <row r="2886" ht="9.9499999999999993" customHeight="1"/>
    <row r="2887" ht="9.9499999999999993" customHeight="1"/>
    <row r="2888" ht="9.9499999999999993" customHeight="1"/>
    <row r="2889" ht="9.9499999999999993" customHeight="1"/>
    <row r="2890" ht="9.9499999999999993" customHeight="1"/>
    <row r="2891" ht="9.9499999999999993" customHeight="1"/>
    <row r="2892" ht="9.9499999999999993" customHeight="1"/>
    <row r="2893" ht="9.9499999999999993" customHeight="1"/>
    <row r="2894" ht="9.9499999999999993" customHeight="1"/>
    <row r="2895" ht="9.9499999999999993" customHeight="1"/>
    <row r="2896" ht="9.9499999999999993" customHeight="1"/>
    <row r="2897" ht="9.9499999999999993" customHeight="1"/>
    <row r="2898" ht="9.9499999999999993" customHeight="1"/>
    <row r="2899" ht="9.9499999999999993" customHeight="1"/>
    <row r="2900" ht="9.9499999999999993" customHeight="1"/>
    <row r="2901" ht="9.9499999999999993" customHeight="1"/>
    <row r="2902" ht="9.9499999999999993" customHeight="1"/>
    <row r="2903" ht="9.9499999999999993" customHeight="1"/>
    <row r="2904" ht="9.9499999999999993" customHeight="1"/>
    <row r="2905" ht="9.9499999999999993" customHeight="1"/>
    <row r="2906" ht="9.9499999999999993" customHeight="1"/>
    <row r="2907" ht="9.9499999999999993" customHeight="1"/>
    <row r="2908" ht="9.9499999999999993" customHeight="1"/>
    <row r="2909" ht="9.9499999999999993" customHeight="1"/>
    <row r="2910" ht="9.9499999999999993" customHeight="1"/>
    <row r="2911" ht="9.9499999999999993" customHeight="1"/>
    <row r="2912" ht="9.9499999999999993" customHeight="1"/>
    <row r="2913" ht="9.9499999999999993" customHeight="1"/>
    <row r="2914" ht="9.9499999999999993" customHeight="1"/>
    <row r="2915" ht="9.9499999999999993" customHeight="1"/>
    <row r="2916" ht="9.9499999999999993" customHeight="1"/>
    <row r="2917" ht="9.9499999999999993" customHeight="1"/>
    <row r="2918" ht="9.9499999999999993" customHeight="1"/>
    <row r="2919" ht="9.9499999999999993" customHeight="1"/>
    <row r="2920" ht="9.9499999999999993" customHeight="1"/>
    <row r="2921" ht="9.9499999999999993" customHeight="1"/>
    <row r="2922" ht="9.9499999999999993" customHeight="1"/>
    <row r="2923" ht="9.9499999999999993" customHeight="1"/>
    <row r="2924" ht="9.9499999999999993" customHeight="1"/>
    <row r="2925" ht="9.9499999999999993" customHeight="1"/>
    <row r="2926" ht="9.9499999999999993" customHeight="1"/>
    <row r="2927" ht="9.9499999999999993" customHeight="1"/>
    <row r="2928" ht="9.9499999999999993" customHeight="1"/>
    <row r="2929" ht="9.9499999999999993" customHeight="1"/>
    <row r="2930" ht="9.9499999999999993" customHeight="1"/>
    <row r="2931" ht="9.9499999999999993" customHeight="1"/>
    <row r="2932" ht="9.9499999999999993" customHeight="1"/>
    <row r="2933" ht="9.9499999999999993" customHeight="1"/>
    <row r="2934" ht="9.9499999999999993" customHeight="1"/>
    <row r="2935" ht="9.9499999999999993" customHeight="1"/>
    <row r="2936" ht="9.9499999999999993" customHeight="1"/>
    <row r="2937" ht="9.9499999999999993" customHeight="1"/>
    <row r="2938" ht="9.9499999999999993" customHeight="1"/>
    <row r="2939" ht="9.9499999999999993" customHeight="1"/>
    <row r="2940" ht="9.9499999999999993" customHeight="1"/>
    <row r="2941" ht="9.9499999999999993" customHeight="1"/>
    <row r="2942" ht="9.9499999999999993" customHeight="1"/>
    <row r="2943" ht="9.9499999999999993" customHeight="1"/>
    <row r="2944" ht="9.9499999999999993" customHeight="1"/>
    <row r="2945" ht="9.9499999999999993" customHeight="1"/>
    <row r="2946" ht="9.9499999999999993" customHeight="1"/>
    <row r="2947" ht="9.9499999999999993" customHeight="1"/>
    <row r="2948" ht="9.9499999999999993" customHeight="1"/>
    <row r="2949" ht="9.9499999999999993" customHeight="1"/>
    <row r="2950" ht="9.9499999999999993" customHeight="1"/>
    <row r="2951" ht="9.9499999999999993" customHeight="1"/>
    <row r="2952" ht="9.9499999999999993" customHeight="1"/>
    <row r="2953" ht="9.9499999999999993" customHeight="1"/>
    <row r="2954" ht="9.9499999999999993" customHeight="1"/>
    <row r="2955" ht="9.9499999999999993" customHeight="1"/>
    <row r="2956" ht="9.9499999999999993" customHeight="1"/>
    <row r="2957" ht="9.9499999999999993" customHeight="1"/>
    <row r="2958" ht="9.9499999999999993" customHeight="1"/>
    <row r="2959" ht="9.9499999999999993" customHeight="1"/>
    <row r="2960" ht="9.9499999999999993" customHeight="1"/>
    <row r="2961" ht="9.9499999999999993" customHeight="1"/>
    <row r="2962" ht="9.9499999999999993" customHeight="1"/>
    <row r="2963" ht="9.9499999999999993" customHeight="1"/>
    <row r="2964" ht="9.9499999999999993" customHeight="1"/>
    <row r="2965" ht="9.9499999999999993" customHeight="1"/>
    <row r="2966" ht="9.9499999999999993" customHeight="1"/>
    <row r="2967" ht="9.9499999999999993" customHeight="1"/>
    <row r="2968" ht="9.9499999999999993" customHeight="1"/>
    <row r="2969" ht="9.9499999999999993" customHeight="1"/>
    <row r="2970" ht="9.9499999999999993" customHeight="1"/>
    <row r="2971" ht="9.9499999999999993" customHeight="1"/>
    <row r="2972" ht="9.9499999999999993" customHeight="1"/>
    <row r="2973" ht="9.9499999999999993" customHeight="1"/>
    <row r="2974" ht="9.9499999999999993" customHeight="1"/>
    <row r="2975" ht="9.9499999999999993" customHeight="1"/>
    <row r="2976" ht="9.9499999999999993" customHeight="1"/>
    <row r="2977" ht="9.9499999999999993" customHeight="1"/>
    <row r="2978" ht="9.9499999999999993" customHeight="1"/>
    <row r="2979" ht="9.9499999999999993" customHeight="1"/>
    <row r="2980" ht="9.9499999999999993" customHeight="1"/>
    <row r="2981" ht="9.9499999999999993" customHeight="1"/>
    <row r="2982" ht="9.9499999999999993" customHeight="1"/>
    <row r="2983" ht="9.9499999999999993" customHeight="1"/>
    <row r="2984" ht="9.9499999999999993" customHeight="1"/>
    <row r="2985" ht="9.9499999999999993" customHeight="1"/>
    <row r="2986" ht="9.9499999999999993" customHeight="1"/>
    <row r="2987" ht="9.9499999999999993" customHeight="1"/>
    <row r="2988" ht="9.9499999999999993" customHeight="1"/>
    <row r="2989" ht="9.9499999999999993" customHeight="1"/>
    <row r="2990" ht="9.9499999999999993" customHeight="1"/>
    <row r="2991" ht="9.9499999999999993" customHeight="1"/>
    <row r="2992" ht="9.9499999999999993" customHeight="1"/>
    <row r="2993" ht="9.9499999999999993" customHeight="1"/>
    <row r="2994" ht="9.9499999999999993" customHeight="1"/>
    <row r="2995" ht="9.9499999999999993" customHeight="1"/>
    <row r="2996" ht="9.9499999999999993" customHeight="1"/>
    <row r="2997" ht="9.9499999999999993" customHeight="1"/>
    <row r="2998" ht="9.9499999999999993" customHeight="1"/>
    <row r="2999" ht="9.9499999999999993" customHeight="1"/>
    <row r="3000" ht="9.9499999999999993" customHeight="1"/>
    <row r="3001" ht="9.9499999999999993" customHeight="1"/>
    <row r="3002" ht="9.9499999999999993" customHeight="1"/>
    <row r="3003" ht="9.9499999999999993" customHeight="1"/>
    <row r="3004" ht="9.9499999999999993" customHeight="1"/>
    <row r="3005" ht="9.9499999999999993" customHeight="1"/>
    <row r="3006" ht="9.9499999999999993" customHeight="1"/>
    <row r="3007" ht="9.9499999999999993" customHeight="1"/>
    <row r="3008" ht="9.9499999999999993" customHeight="1"/>
    <row r="3009" ht="9.9499999999999993" customHeight="1"/>
    <row r="3010" ht="9.9499999999999993" customHeight="1"/>
    <row r="3011" ht="9.9499999999999993" customHeight="1"/>
    <row r="3012" ht="9.9499999999999993" customHeight="1"/>
    <row r="3013" ht="9.9499999999999993" customHeight="1"/>
    <row r="3014" ht="9.9499999999999993" customHeight="1"/>
    <row r="3015" ht="9.9499999999999993" customHeight="1"/>
    <row r="3016" ht="9.9499999999999993" customHeight="1"/>
    <row r="3017" ht="9.9499999999999993" customHeight="1"/>
    <row r="3018" ht="9.9499999999999993" customHeight="1"/>
    <row r="3019" ht="9.9499999999999993" customHeight="1"/>
    <row r="3020" ht="9.9499999999999993" customHeight="1"/>
    <row r="3021" ht="9.9499999999999993" customHeight="1"/>
    <row r="3022" ht="9.9499999999999993" customHeight="1"/>
    <row r="3023" ht="9.9499999999999993" customHeight="1"/>
    <row r="3024" ht="9.9499999999999993" customHeight="1"/>
    <row r="3025" ht="9.9499999999999993" customHeight="1"/>
    <row r="3026" ht="9.9499999999999993" customHeight="1"/>
    <row r="3027" ht="9.9499999999999993" customHeight="1"/>
    <row r="3028" ht="9.9499999999999993" customHeight="1"/>
    <row r="3029" ht="9.9499999999999993" customHeight="1"/>
    <row r="3030" ht="9.9499999999999993" customHeight="1"/>
    <row r="3031" ht="9.9499999999999993" customHeight="1"/>
    <row r="3032" ht="9.9499999999999993" customHeight="1"/>
    <row r="3033" ht="9.9499999999999993" customHeight="1"/>
    <row r="3034" ht="9.9499999999999993" customHeight="1"/>
    <row r="3035" ht="9.9499999999999993" customHeight="1"/>
    <row r="3036" ht="9.9499999999999993" customHeight="1"/>
    <row r="3037" ht="9.9499999999999993" customHeight="1"/>
    <row r="3038" ht="9.9499999999999993" customHeight="1"/>
    <row r="3039" ht="9.9499999999999993" customHeight="1"/>
    <row r="3040" ht="9.9499999999999993" customHeight="1"/>
    <row r="3041" ht="9.9499999999999993" customHeight="1"/>
    <row r="3042" ht="9.9499999999999993" customHeight="1"/>
    <row r="3043" ht="9.9499999999999993" customHeight="1"/>
    <row r="3044" ht="9.9499999999999993" customHeight="1"/>
    <row r="3045" ht="9.9499999999999993" customHeight="1"/>
    <row r="3046" ht="9.9499999999999993" customHeight="1"/>
    <row r="3047" ht="9.9499999999999993" customHeight="1"/>
    <row r="3048" ht="9.9499999999999993" customHeight="1"/>
    <row r="3049" ht="9.9499999999999993" customHeight="1"/>
    <row r="3050" ht="9.9499999999999993" customHeight="1"/>
    <row r="3051" ht="9.9499999999999993" customHeight="1"/>
    <row r="3052" ht="9.9499999999999993" customHeight="1"/>
    <row r="3053" ht="9.9499999999999993" customHeight="1"/>
    <row r="3054" ht="9.9499999999999993" customHeight="1"/>
    <row r="3055" ht="9.9499999999999993" customHeight="1"/>
    <row r="3056" ht="9.9499999999999993" customHeight="1"/>
    <row r="3057" ht="9.9499999999999993" customHeight="1"/>
    <row r="3058" ht="9.9499999999999993" customHeight="1"/>
    <row r="3059" ht="9.9499999999999993" customHeight="1"/>
    <row r="3060" ht="9.9499999999999993" customHeight="1"/>
    <row r="3061" ht="9.9499999999999993" customHeight="1"/>
    <row r="3062" ht="9.9499999999999993" customHeight="1"/>
    <row r="3063" ht="9.9499999999999993" customHeight="1"/>
    <row r="3064" ht="9.9499999999999993" customHeight="1"/>
    <row r="3065" ht="9.9499999999999993" customHeight="1"/>
    <row r="3066" ht="9.9499999999999993" customHeight="1"/>
    <row r="3067" ht="9.9499999999999993" customHeight="1"/>
    <row r="3068" ht="9.9499999999999993" customHeight="1"/>
    <row r="3069" ht="9.9499999999999993" customHeight="1"/>
    <row r="3070" ht="9.9499999999999993" customHeight="1"/>
    <row r="3071" ht="9.9499999999999993" customHeight="1"/>
    <row r="3072" ht="9.9499999999999993" customHeight="1"/>
    <row r="3073" ht="9.9499999999999993" customHeight="1"/>
    <row r="3074" ht="9.9499999999999993" customHeight="1"/>
    <row r="3075" ht="9.9499999999999993" customHeight="1"/>
    <row r="3076" ht="9.9499999999999993" customHeight="1"/>
    <row r="3077" ht="9.9499999999999993" customHeight="1"/>
    <row r="3078" ht="9.9499999999999993" customHeight="1"/>
    <row r="3079" ht="9.9499999999999993" customHeight="1"/>
    <row r="3080" ht="9.9499999999999993" customHeight="1"/>
    <row r="3081" ht="9.9499999999999993" customHeight="1"/>
    <row r="3082" ht="9.9499999999999993" customHeight="1"/>
    <row r="3083" ht="9.9499999999999993" customHeight="1"/>
    <row r="3084" ht="9.9499999999999993" customHeight="1"/>
    <row r="3085" ht="9.9499999999999993" customHeight="1"/>
    <row r="3086" ht="9.9499999999999993" customHeight="1"/>
    <row r="3087" ht="9.9499999999999993" customHeight="1"/>
    <row r="3088" ht="9.9499999999999993" customHeight="1"/>
    <row r="3089" ht="9.9499999999999993" customHeight="1"/>
    <row r="3090" ht="9.9499999999999993" customHeight="1"/>
    <row r="3091" ht="9.9499999999999993" customHeight="1"/>
    <row r="3092" ht="9.9499999999999993" customHeight="1"/>
    <row r="3093" ht="9.9499999999999993" customHeight="1"/>
    <row r="3094" ht="9.9499999999999993" customHeight="1"/>
    <row r="3095" ht="9.9499999999999993" customHeight="1"/>
    <row r="3096" ht="9.9499999999999993" customHeight="1"/>
    <row r="3097" ht="9.9499999999999993" customHeight="1"/>
    <row r="3098" ht="9.9499999999999993" customHeight="1"/>
    <row r="3099" ht="9.9499999999999993" customHeight="1"/>
    <row r="3100" ht="9.9499999999999993" customHeight="1"/>
    <row r="3101" ht="9.9499999999999993" customHeight="1"/>
    <row r="3102" ht="9.9499999999999993" customHeight="1"/>
    <row r="3103" ht="9.9499999999999993" customHeight="1"/>
    <row r="3104" ht="9.9499999999999993" customHeight="1"/>
    <row r="3105" ht="9.9499999999999993" customHeight="1"/>
    <row r="3106" ht="9.9499999999999993" customHeight="1"/>
    <row r="3107" ht="9.9499999999999993" customHeight="1"/>
    <row r="3108" ht="9.9499999999999993" customHeight="1"/>
    <row r="3109" ht="9.9499999999999993" customHeight="1"/>
    <row r="3110" ht="9.9499999999999993" customHeight="1"/>
    <row r="3111" ht="9.9499999999999993" customHeight="1"/>
    <row r="3112" ht="9.9499999999999993" customHeight="1"/>
    <row r="3113" ht="9.9499999999999993" customHeight="1"/>
    <row r="3114" ht="9.9499999999999993" customHeight="1"/>
    <row r="3115" ht="9.9499999999999993" customHeight="1"/>
    <row r="3116" ht="9.9499999999999993" customHeight="1"/>
    <row r="3117" ht="9.9499999999999993" customHeight="1"/>
    <row r="3118" ht="9.9499999999999993" customHeight="1"/>
    <row r="3119" ht="9.9499999999999993" customHeight="1"/>
    <row r="3120" ht="9.9499999999999993" customHeight="1"/>
    <row r="3121" ht="9.9499999999999993" customHeight="1"/>
    <row r="3122" ht="9.9499999999999993" customHeight="1"/>
    <row r="3123" ht="9.9499999999999993" customHeight="1"/>
    <row r="3124" ht="9.9499999999999993" customHeight="1"/>
    <row r="3125" ht="9.9499999999999993" customHeight="1"/>
    <row r="3126" ht="9.9499999999999993" customHeight="1"/>
    <row r="3127" ht="9.9499999999999993" customHeight="1"/>
    <row r="3128" ht="9.9499999999999993" customHeight="1"/>
    <row r="3129" ht="9.9499999999999993" customHeight="1"/>
    <row r="3130" ht="9.9499999999999993" customHeight="1"/>
    <row r="3131" ht="9.9499999999999993" customHeight="1"/>
    <row r="3132" ht="9.9499999999999993" customHeight="1"/>
    <row r="3133" ht="9.9499999999999993" customHeight="1"/>
    <row r="3134" ht="9.9499999999999993" customHeight="1"/>
    <row r="3135" ht="9.9499999999999993" customHeight="1"/>
    <row r="3136" ht="9.9499999999999993" customHeight="1"/>
  </sheetData>
  <sheetProtection algorithmName="SHA-512" hashValue="u/BipQawpCdxH3ce8iRShnuPHLcuMzi4/ZR3cS51nTCmjNnPTfJZxdpTOLSe5kE8UCJF72cFC2dckNHsrHgFXg==" saltValue="DCXN0aqGtk9nl2I1GOo87Q==" spinCount="100000" sheet="1" objects="1" scenarios="1" formatCells="0" selectLockedCells="1"/>
  <mergeCells count="311">
    <mergeCell ref="D129:T129"/>
    <mergeCell ref="BU115:CH115"/>
    <mergeCell ref="D127:I127"/>
    <mergeCell ref="AP117:BA117"/>
    <mergeCell ref="BU117:CH117"/>
    <mergeCell ref="CC125:CX125"/>
    <mergeCell ref="J115:AO115"/>
    <mergeCell ref="AP115:BA115"/>
    <mergeCell ref="BB115:BF115"/>
    <mergeCell ref="D128:I128"/>
    <mergeCell ref="D126:I126"/>
    <mergeCell ref="J126:O126"/>
    <mergeCell ref="P126:T126"/>
    <mergeCell ref="P128:T128"/>
    <mergeCell ref="J127:T127"/>
    <mergeCell ref="BG115:BT115"/>
    <mergeCell ref="J128:O128"/>
    <mergeCell ref="D116:I116"/>
    <mergeCell ref="J116:AO116"/>
    <mergeCell ref="AP116:BA116"/>
    <mergeCell ref="D119:I119"/>
    <mergeCell ref="D121:I121"/>
    <mergeCell ref="BG125:CB125"/>
    <mergeCell ref="BG122:BT122"/>
    <mergeCell ref="CI133:DD133"/>
    <mergeCell ref="CI134:DD134"/>
    <mergeCell ref="CI135:DD135"/>
    <mergeCell ref="CI136:DD136"/>
    <mergeCell ref="CY128:DT128"/>
    <mergeCell ref="CC128:CX128"/>
    <mergeCell ref="CC127:CX127"/>
    <mergeCell ref="CC126:CX126"/>
    <mergeCell ref="CC130:CX130"/>
    <mergeCell ref="CY129:DT129"/>
    <mergeCell ref="CY130:DT130"/>
    <mergeCell ref="CY126:DT126"/>
    <mergeCell ref="BG130:CB130"/>
    <mergeCell ref="BG127:CB127"/>
    <mergeCell ref="BG126:CB126"/>
    <mergeCell ref="CI132:DD132"/>
    <mergeCell ref="BB113:BF113"/>
    <mergeCell ref="BG113:BT113"/>
    <mergeCell ref="BU113:CH113"/>
    <mergeCell ref="BB117:BF117"/>
    <mergeCell ref="BG117:BT117"/>
    <mergeCell ref="AK130:BF130"/>
    <mergeCell ref="AK128:AN128"/>
    <mergeCell ref="AK126:AN126"/>
    <mergeCell ref="AO126:BF126"/>
    <mergeCell ref="AO127:BF127"/>
    <mergeCell ref="AO128:BF128"/>
    <mergeCell ref="BB114:BF114"/>
    <mergeCell ref="CY125:DT125"/>
    <mergeCell ref="BG129:CB129"/>
    <mergeCell ref="AK125:BF125"/>
    <mergeCell ref="AK129:BF129"/>
    <mergeCell ref="AK127:AN127"/>
    <mergeCell ref="BG128:CB128"/>
    <mergeCell ref="CC129:CX129"/>
    <mergeCell ref="CY127:DT127"/>
    <mergeCell ref="J82:AS84"/>
    <mergeCell ref="BG114:BT114"/>
    <mergeCell ref="BU118:CH118"/>
    <mergeCell ref="CI118:DD118"/>
    <mergeCell ref="BB116:BF116"/>
    <mergeCell ref="BG116:BT116"/>
    <mergeCell ref="BU116:CH116"/>
    <mergeCell ref="CI115:DD115"/>
    <mergeCell ref="DK20:DT21"/>
    <mergeCell ref="DK22:DT23"/>
    <mergeCell ref="DK26:DT27"/>
    <mergeCell ref="DK28:DT29"/>
    <mergeCell ref="DK30:DT31"/>
    <mergeCell ref="DK32:DT33"/>
    <mergeCell ref="DK34:DT35"/>
    <mergeCell ref="DK36:DT37"/>
    <mergeCell ref="DK38:DT39"/>
    <mergeCell ref="DE118:DT118"/>
    <mergeCell ref="CI116:DD116"/>
    <mergeCell ref="DE116:DT116"/>
    <mergeCell ref="DE115:DT115"/>
    <mergeCell ref="CI111:DD111"/>
    <mergeCell ref="CI112:DD112"/>
    <mergeCell ref="CI114:DD114"/>
    <mergeCell ref="DE119:DT119"/>
    <mergeCell ref="G21:AO26"/>
    <mergeCell ref="G30:R40"/>
    <mergeCell ref="Q61:S63"/>
    <mergeCell ref="T60:Y63"/>
    <mergeCell ref="Z61:AB63"/>
    <mergeCell ref="AC60:AH63"/>
    <mergeCell ref="AI61:AK63"/>
    <mergeCell ref="S30:BH35"/>
    <mergeCell ref="S36:BH40"/>
    <mergeCell ref="G60:P63"/>
    <mergeCell ref="G44:R51"/>
    <mergeCell ref="S89:AZ94"/>
    <mergeCell ref="S95:AO100"/>
    <mergeCell ref="H89:R94"/>
    <mergeCell ref="H95:R100"/>
    <mergeCell ref="C67:I70"/>
    <mergeCell ref="C71:I74"/>
    <mergeCell ref="C75:I78"/>
    <mergeCell ref="C79:I81"/>
    <mergeCell ref="C82:I84"/>
    <mergeCell ref="J67:AS74"/>
    <mergeCell ref="J75:AS78"/>
    <mergeCell ref="J79:AS81"/>
    <mergeCell ref="G56:BA58"/>
    <mergeCell ref="DL1:DT6"/>
    <mergeCell ref="BL1:CH3"/>
    <mergeCell ref="BL4:CH13"/>
    <mergeCell ref="DC1:DK6"/>
    <mergeCell ref="S44:BA51"/>
    <mergeCell ref="AR24:AZ26"/>
    <mergeCell ref="G15:AN19"/>
    <mergeCell ref="DG38:DJ39"/>
    <mergeCell ref="DG40:DJ41"/>
    <mergeCell ref="CI1:CY3"/>
    <mergeCell ref="CI4:CY13"/>
    <mergeCell ref="BL14:CY16"/>
    <mergeCell ref="BL17:CY26"/>
    <mergeCell ref="W1:BE8"/>
    <mergeCell ref="W9:BE12"/>
    <mergeCell ref="BA21:BD26"/>
    <mergeCell ref="AR21:AZ23"/>
    <mergeCell ref="DG56:DJ57"/>
    <mergeCell ref="BL33:CH36"/>
    <mergeCell ref="BL37:CH40"/>
    <mergeCell ref="CI33:DE36"/>
    <mergeCell ref="CI37:DE40"/>
    <mergeCell ref="D108:I108"/>
    <mergeCell ref="BB108:BF108"/>
    <mergeCell ref="AP108:BA108"/>
    <mergeCell ref="AP109:BA109"/>
    <mergeCell ref="BB109:BF109"/>
    <mergeCell ref="J108:AO108"/>
    <mergeCell ref="D109:I109"/>
    <mergeCell ref="BU122:CH122"/>
    <mergeCell ref="AP121:BA121"/>
    <mergeCell ref="BB121:BF121"/>
    <mergeCell ref="J109:AO109"/>
    <mergeCell ref="BB110:BF110"/>
    <mergeCell ref="D118:I118"/>
    <mergeCell ref="J118:AO118"/>
    <mergeCell ref="J113:AO113"/>
    <mergeCell ref="J114:AO114"/>
    <mergeCell ref="J117:AO117"/>
    <mergeCell ref="D115:I115"/>
    <mergeCell ref="D114:I114"/>
    <mergeCell ref="D113:I113"/>
    <mergeCell ref="J111:AO111"/>
    <mergeCell ref="D112:I112"/>
    <mergeCell ref="D111:I111"/>
    <mergeCell ref="J120:AO120"/>
    <mergeCell ref="CZ102:DT105"/>
    <mergeCell ref="BL102:CY105"/>
    <mergeCell ref="DG20:DJ21"/>
    <mergeCell ref="BU110:CH110"/>
    <mergeCell ref="CI110:DD110"/>
    <mergeCell ref="DE110:DT110"/>
    <mergeCell ref="BU108:CH108"/>
    <mergeCell ref="DG32:DJ33"/>
    <mergeCell ref="DG34:DJ35"/>
    <mergeCell ref="BL69:CH72"/>
    <mergeCell ref="DG22:DJ23"/>
    <mergeCell ref="DG26:DJ27"/>
    <mergeCell ref="DG36:DJ37"/>
    <mergeCell ref="DG46:DJ47"/>
    <mergeCell ref="DK40:DT41"/>
    <mergeCell ref="DK42:DT43"/>
    <mergeCell ref="DK44:DT45"/>
    <mergeCell ref="DK46:DT47"/>
    <mergeCell ref="DG48:DJ49"/>
    <mergeCell ref="BL29:DE32"/>
    <mergeCell ref="DG28:DJ29"/>
    <mergeCell ref="DG30:DJ31"/>
    <mergeCell ref="BL53:CH56"/>
    <mergeCell ref="BL57:CH60"/>
    <mergeCell ref="D103:W107"/>
    <mergeCell ref="X103:AL107"/>
    <mergeCell ref="CI108:DD108"/>
    <mergeCell ref="DE112:DT112"/>
    <mergeCell ref="DE114:DT114"/>
    <mergeCell ref="DE117:DT117"/>
    <mergeCell ref="DE113:DT113"/>
    <mergeCell ref="BB111:BF111"/>
    <mergeCell ref="BL98:CL101"/>
    <mergeCell ref="CM98:CY101"/>
    <mergeCell ref="CZ98:DT101"/>
    <mergeCell ref="AP110:BA110"/>
    <mergeCell ref="BG108:BT108"/>
    <mergeCell ref="BG110:BT110"/>
    <mergeCell ref="BU109:CH109"/>
    <mergeCell ref="BG109:BT109"/>
    <mergeCell ref="DE109:DT109"/>
    <mergeCell ref="DE108:DT108"/>
    <mergeCell ref="DE111:DT111"/>
    <mergeCell ref="CI109:DD109"/>
    <mergeCell ref="CI113:DD113"/>
    <mergeCell ref="D110:I110"/>
    <mergeCell ref="J110:AO110"/>
    <mergeCell ref="D117:I117"/>
    <mergeCell ref="CI119:DD119"/>
    <mergeCell ref="J112:AO112"/>
    <mergeCell ref="AP112:BA112"/>
    <mergeCell ref="BB112:BF112"/>
    <mergeCell ref="BU112:CH112"/>
    <mergeCell ref="BG112:BT112"/>
    <mergeCell ref="CI117:DD117"/>
    <mergeCell ref="BU114:CH114"/>
    <mergeCell ref="AP113:BA113"/>
    <mergeCell ref="AP114:BA114"/>
    <mergeCell ref="BU119:CH119"/>
    <mergeCell ref="J119:AO119"/>
    <mergeCell ref="AP119:BA119"/>
    <mergeCell ref="BB119:BF119"/>
    <mergeCell ref="BG111:BT111"/>
    <mergeCell ref="BU111:CH111"/>
    <mergeCell ref="AP123:BA123"/>
    <mergeCell ref="BB123:BF123"/>
    <mergeCell ref="BG123:BT123"/>
    <mergeCell ref="BU123:CH123"/>
    <mergeCell ref="AP111:BA111"/>
    <mergeCell ref="AP118:BA118"/>
    <mergeCell ref="BB118:BF118"/>
    <mergeCell ref="BG118:BT118"/>
    <mergeCell ref="BG119:BT119"/>
    <mergeCell ref="DE123:DT123"/>
    <mergeCell ref="D120:I120"/>
    <mergeCell ref="BG120:BT120"/>
    <mergeCell ref="BU120:CH120"/>
    <mergeCell ref="CI120:DD120"/>
    <mergeCell ref="DE120:DT120"/>
    <mergeCell ref="CI123:DD123"/>
    <mergeCell ref="J121:AO121"/>
    <mergeCell ref="DE121:DT121"/>
    <mergeCell ref="CI122:DD122"/>
    <mergeCell ref="DE122:DT122"/>
    <mergeCell ref="CI121:DD121"/>
    <mergeCell ref="BU121:CH121"/>
    <mergeCell ref="BG121:BT121"/>
    <mergeCell ref="D123:I123"/>
    <mergeCell ref="J123:AO123"/>
    <mergeCell ref="D122:I122"/>
    <mergeCell ref="J122:AO122"/>
    <mergeCell ref="AP122:BA122"/>
    <mergeCell ref="BB122:BF122"/>
    <mergeCell ref="AP120:BA120"/>
    <mergeCell ref="BB120:BF120"/>
    <mergeCell ref="BL94:CL97"/>
    <mergeCell ref="DG42:DJ43"/>
    <mergeCell ref="DG58:DJ59"/>
    <mergeCell ref="DK54:DT55"/>
    <mergeCell ref="DK56:DT57"/>
    <mergeCell ref="DK58:DT59"/>
    <mergeCell ref="DK62:DT63"/>
    <mergeCell ref="DG54:DJ55"/>
    <mergeCell ref="DG66:DJ67"/>
    <mergeCell ref="DG68:DJ69"/>
    <mergeCell ref="DK64:DT65"/>
    <mergeCell ref="DK66:DT67"/>
    <mergeCell ref="DK68:DT69"/>
    <mergeCell ref="DG70:DJ71"/>
    <mergeCell ref="DG72:DJ73"/>
    <mergeCell ref="DG74:DJ75"/>
    <mergeCell ref="BL90:CL93"/>
    <mergeCell ref="CM90:CY93"/>
    <mergeCell ref="CZ90:DT93"/>
    <mergeCell ref="CM94:CY97"/>
    <mergeCell ref="CZ94:DT97"/>
    <mergeCell ref="CI77:DE80"/>
    <mergeCell ref="BL77:CH80"/>
    <mergeCell ref="BL83:DT85"/>
    <mergeCell ref="BL73:CH76"/>
    <mergeCell ref="DG62:DJ63"/>
    <mergeCell ref="DG64:DJ65"/>
    <mergeCell ref="DK60:DT61"/>
    <mergeCell ref="DK70:DT71"/>
    <mergeCell ref="DK72:DT73"/>
    <mergeCell ref="DK74:DT75"/>
    <mergeCell ref="DG76:DJ77"/>
    <mergeCell ref="DK80:DT81"/>
    <mergeCell ref="DG78:DJ79"/>
    <mergeCell ref="BL65:CH68"/>
    <mergeCell ref="CI61:DE64"/>
    <mergeCell ref="CI65:DE68"/>
    <mergeCell ref="BL86:CL89"/>
    <mergeCell ref="CM86:CY89"/>
    <mergeCell ref="CZ86:DT89"/>
    <mergeCell ref="CI69:DE72"/>
    <mergeCell ref="DG60:DJ61"/>
    <mergeCell ref="BL45:CH48"/>
    <mergeCell ref="BL49:CH52"/>
    <mergeCell ref="DG80:DJ81"/>
    <mergeCell ref="DK76:DT77"/>
    <mergeCell ref="DK78:DT79"/>
    <mergeCell ref="CI49:DE52"/>
    <mergeCell ref="CI53:DE56"/>
    <mergeCell ref="CI57:DE60"/>
    <mergeCell ref="CI73:DE76"/>
    <mergeCell ref="DG44:DJ45"/>
    <mergeCell ref="DG50:DJ51"/>
    <mergeCell ref="DG52:DJ53"/>
    <mergeCell ref="DK48:DT49"/>
    <mergeCell ref="DK50:DT51"/>
    <mergeCell ref="DK52:DT53"/>
    <mergeCell ref="BL41:CH44"/>
    <mergeCell ref="CI41:DE44"/>
    <mergeCell ref="CI45:DE48"/>
    <mergeCell ref="BL61:CH64"/>
  </mergeCells>
  <phoneticPr fontId="2"/>
  <conditionalFormatting sqref="CI109:DD123 BG126:DT130">
    <cfRule type="cellIs" dxfId="7" priority="4" stopIfTrue="1" operator="equal">
      <formula>0</formula>
    </cfRule>
  </conditionalFormatting>
  <conditionalFormatting sqref="BG126:DT130">
    <cfRule type="cellIs" dxfId="6" priority="1" operator="equal">
      <formula>0</formula>
    </cfRule>
    <cfRule type="cellIs" dxfId="5" priority="2" operator="equal">
      <formula>0</formula>
    </cfRule>
    <cfRule type="cellIs" dxfId="4" priority="3" operator="equal">
      <formula>0</formula>
    </cfRule>
  </conditionalFormatting>
  <dataValidations count="6">
    <dataValidation type="textLength" imeMode="disabled" operator="lessThanOrEqual" allowBlank="1" showInputMessage="1" showErrorMessage="1" errorTitle="修正してください" error="請求番号は８文字以内の英数字で入力してください" sqref="S95:AO100" xr:uid="{00000000-0002-0000-0000-000000000000}">
      <formula1>8</formula1>
    </dataValidation>
    <dataValidation type="textLength" imeMode="disabled" operator="equal" allowBlank="1" showInputMessage="1" showErrorMessage="1" errorTitle="修正してください" error="注文書番号は12文字の数字で入力してください" sqref="AM103:BF107" xr:uid="{00000000-0002-0000-0000-000001000000}">
      <formula1>12</formula1>
    </dataValidation>
    <dataValidation type="custom" imeMode="fullAlpha" operator="equal" allowBlank="1" showInputMessage="1" showErrorMessage="1" errorTitle="修正してください" error="注文書番号下6桁を&quot;全角&quot;数字で入力してください" sqref="X103" xr:uid="{00000000-0002-0000-0000-000002000000}">
      <formula1>(LENB($Q$103)=12)*(LEN($Q$103)=6)*(NOT(ISERROR(VALUE($Q$103))))</formula1>
    </dataValidation>
    <dataValidation type="list" allowBlank="1" showInputMessage="1" showErrorMessage="1" sqref="DV130" xr:uid="{00000000-0002-0000-0000-000003000000}">
      <formula1>"切捨て,四捨五入"</formula1>
    </dataValidation>
    <dataValidation imeMode="fullAlpha" allowBlank="1" showInputMessage="1" showErrorMessage="1" sqref="J112:AO112" xr:uid="{00000000-0002-0000-0000-000004000000}"/>
    <dataValidation type="list" allowBlank="1" showInputMessage="1" showErrorMessage="1" sqref="AP109:BA122" xr:uid="{00000000-0002-0000-0000-000005000000}">
      <formula1>"１０％,８％（軽減税率）,８％,非課税,課税対象外"</formula1>
    </dataValidation>
  </dataValidations>
  <printOptions verticalCentered="1"/>
  <pageMargins left="0.39370078740157483" right="0.19685039370078741" top="0.39370078740157483" bottom="0.39370078740157483" header="0.19685039370078741" footer="0.19685039370078741"/>
  <pageSetup paperSize="9" scale="92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DV3136"/>
  <sheetViews>
    <sheetView showGridLines="0" zoomScale="85" zoomScaleNormal="85" workbookViewId="0">
      <selection activeCell="J75" sqref="J75:AS78"/>
    </sheetView>
  </sheetViews>
  <sheetFormatPr defaultRowHeight="12"/>
  <cols>
    <col min="1" max="124" width="0.875" style="2" customWidth="1"/>
    <col min="125" max="125" width="3.25" style="2" customWidth="1"/>
    <col min="126" max="126" width="6" style="2" customWidth="1"/>
    <col min="127" max="16384" width="9" style="2"/>
  </cols>
  <sheetData>
    <row r="1" spans="7:124" ht="5.0999999999999996" customHeight="1">
      <c r="W1" s="191" t="s">
        <v>23</v>
      </c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L1" s="281" t="s">
        <v>19</v>
      </c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3"/>
      <c r="CE1" s="283"/>
      <c r="CF1" s="283"/>
      <c r="CG1" s="283"/>
      <c r="CH1" s="283"/>
      <c r="CI1" s="281" t="s">
        <v>21</v>
      </c>
      <c r="CJ1" s="281"/>
      <c r="CK1" s="281"/>
      <c r="CL1" s="281"/>
      <c r="CM1" s="281"/>
      <c r="CN1" s="281"/>
      <c r="CO1" s="281"/>
      <c r="CP1" s="281"/>
      <c r="CQ1" s="281"/>
      <c r="CR1" s="281"/>
      <c r="CS1" s="281"/>
      <c r="CT1" s="281"/>
      <c r="CU1" s="281"/>
      <c r="CV1" s="281"/>
      <c r="CW1" s="281"/>
      <c r="CX1" s="281"/>
      <c r="CY1" s="283"/>
      <c r="CZ1" s="30"/>
      <c r="DA1" s="30"/>
      <c r="DB1" s="30"/>
      <c r="DC1" s="284" t="s">
        <v>20</v>
      </c>
      <c r="DD1" s="285"/>
      <c r="DE1" s="285"/>
      <c r="DF1" s="285"/>
      <c r="DG1" s="285"/>
      <c r="DH1" s="285"/>
      <c r="DI1" s="285"/>
      <c r="DJ1" s="285"/>
      <c r="DK1" s="285"/>
      <c r="DL1" s="284"/>
      <c r="DM1" s="284"/>
      <c r="DN1" s="284"/>
      <c r="DO1" s="284"/>
      <c r="DP1" s="284"/>
      <c r="DQ1" s="284"/>
      <c r="DR1" s="284"/>
      <c r="DS1" s="284"/>
      <c r="DT1" s="284"/>
    </row>
    <row r="2" spans="7:124" ht="5.0999999999999996" customHeight="1"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3"/>
      <c r="CE2" s="283"/>
      <c r="CF2" s="283"/>
      <c r="CG2" s="283"/>
      <c r="CH2" s="283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3"/>
      <c r="CZ2" s="30"/>
      <c r="DA2" s="30"/>
      <c r="DB2" s="30"/>
      <c r="DC2" s="286"/>
      <c r="DD2" s="286"/>
      <c r="DE2" s="286"/>
      <c r="DF2" s="286"/>
      <c r="DG2" s="286"/>
      <c r="DH2" s="286"/>
      <c r="DI2" s="286"/>
      <c r="DJ2" s="286"/>
      <c r="DK2" s="286"/>
      <c r="DL2" s="291"/>
      <c r="DM2" s="291"/>
      <c r="DN2" s="291"/>
      <c r="DO2" s="291"/>
      <c r="DP2" s="291"/>
      <c r="DQ2" s="291"/>
      <c r="DR2" s="291"/>
      <c r="DS2" s="291"/>
      <c r="DT2" s="291"/>
    </row>
    <row r="3" spans="7:124" ht="5.0999999999999996" customHeight="1"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3"/>
      <c r="CE3" s="283"/>
      <c r="CF3" s="283"/>
      <c r="CG3" s="283"/>
      <c r="CH3" s="283"/>
      <c r="CI3" s="281"/>
      <c r="CJ3" s="281"/>
      <c r="CK3" s="281"/>
      <c r="CL3" s="281"/>
      <c r="CM3" s="281"/>
      <c r="CN3" s="281"/>
      <c r="CO3" s="281"/>
      <c r="CP3" s="281"/>
      <c r="CQ3" s="281"/>
      <c r="CR3" s="281"/>
      <c r="CS3" s="281"/>
      <c r="CT3" s="281"/>
      <c r="CU3" s="281"/>
      <c r="CV3" s="281"/>
      <c r="CW3" s="281"/>
      <c r="CX3" s="281"/>
      <c r="CY3" s="283"/>
      <c r="CZ3" s="30"/>
      <c r="DA3" s="30"/>
      <c r="DB3" s="30"/>
      <c r="DC3" s="286"/>
      <c r="DD3" s="286"/>
      <c r="DE3" s="286"/>
      <c r="DF3" s="286"/>
      <c r="DG3" s="286"/>
      <c r="DH3" s="286"/>
      <c r="DI3" s="286"/>
      <c r="DJ3" s="286"/>
      <c r="DK3" s="286"/>
      <c r="DL3" s="291"/>
      <c r="DM3" s="291"/>
      <c r="DN3" s="291"/>
      <c r="DO3" s="291"/>
      <c r="DP3" s="291"/>
      <c r="DQ3" s="291"/>
      <c r="DR3" s="291"/>
      <c r="DS3" s="291"/>
      <c r="DT3" s="291"/>
    </row>
    <row r="4" spans="7:124" ht="5.0999999999999996" customHeight="1"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L4" s="293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4"/>
      <c r="CZ4" s="30"/>
      <c r="DA4" s="30"/>
      <c r="DB4" s="30"/>
      <c r="DC4" s="286"/>
      <c r="DD4" s="286"/>
      <c r="DE4" s="286"/>
      <c r="DF4" s="286"/>
      <c r="DG4" s="286"/>
      <c r="DH4" s="286"/>
      <c r="DI4" s="286"/>
      <c r="DJ4" s="286"/>
      <c r="DK4" s="286"/>
      <c r="DL4" s="291"/>
      <c r="DM4" s="291"/>
      <c r="DN4" s="291"/>
      <c r="DO4" s="291"/>
      <c r="DP4" s="291"/>
      <c r="DQ4" s="291"/>
      <c r="DR4" s="291"/>
      <c r="DS4" s="291"/>
      <c r="DT4" s="291"/>
    </row>
    <row r="5" spans="7:124" ht="5.0999999999999996" customHeight="1"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4"/>
      <c r="CZ5" s="30"/>
      <c r="DA5" s="30"/>
      <c r="DB5" s="30"/>
      <c r="DC5" s="286"/>
      <c r="DD5" s="286"/>
      <c r="DE5" s="286"/>
      <c r="DF5" s="286"/>
      <c r="DG5" s="286"/>
      <c r="DH5" s="286"/>
      <c r="DI5" s="286"/>
      <c r="DJ5" s="286"/>
      <c r="DK5" s="286"/>
      <c r="DL5" s="291"/>
      <c r="DM5" s="291"/>
      <c r="DN5" s="291"/>
      <c r="DO5" s="291"/>
      <c r="DP5" s="291"/>
      <c r="DQ5" s="291"/>
      <c r="DR5" s="291"/>
      <c r="DS5" s="291"/>
      <c r="DT5" s="291"/>
    </row>
    <row r="6" spans="7:124" ht="5.0999999999999996" customHeight="1"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5"/>
      <c r="CJ6" s="295"/>
      <c r="CK6" s="295"/>
      <c r="CL6" s="295"/>
      <c r="CM6" s="295"/>
      <c r="CN6" s="295"/>
      <c r="CO6" s="295"/>
      <c r="CP6" s="295"/>
      <c r="CQ6" s="295"/>
      <c r="CR6" s="295"/>
      <c r="CS6" s="295"/>
      <c r="CT6" s="295"/>
      <c r="CU6" s="295"/>
      <c r="CV6" s="295"/>
      <c r="CW6" s="295"/>
      <c r="CX6" s="295"/>
      <c r="CY6" s="294"/>
      <c r="CZ6" s="30"/>
      <c r="DA6" s="30"/>
      <c r="DB6" s="30"/>
      <c r="DC6" s="287"/>
      <c r="DD6" s="287"/>
      <c r="DE6" s="287"/>
      <c r="DF6" s="287"/>
      <c r="DG6" s="287"/>
      <c r="DH6" s="287"/>
      <c r="DI6" s="287"/>
      <c r="DJ6" s="287"/>
      <c r="DK6" s="287"/>
      <c r="DL6" s="292"/>
      <c r="DM6" s="292"/>
      <c r="DN6" s="292"/>
      <c r="DO6" s="292"/>
      <c r="DP6" s="292"/>
      <c r="DQ6" s="292"/>
      <c r="DR6" s="292"/>
      <c r="DS6" s="292"/>
      <c r="DT6" s="292"/>
    </row>
    <row r="7" spans="7:124" ht="5.0999999999999996" customHeight="1"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5"/>
      <c r="CJ7" s="295"/>
      <c r="CK7" s="295"/>
      <c r="CL7" s="295"/>
      <c r="CM7" s="295"/>
      <c r="CN7" s="295"/>
      <c r="CO7" s="295"/>
      <c r="CP7" s="295"/>
      <c r="CQ7" s="295"/>
      <c r="CR7" s="295"/>
      <c r="CS7" s="295"/>
      <c r="CT7" s="295"/>
      <c r="CU7" s="295"/>
      <c r="CV7" s="295"/>
      <c r="CW7" s="295"/>
      <c r="CX7" s="295"/>
      <c r="CY7" s="294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</row>
    <row r="8" spans="7:124" ht="5.0999999999999996" customHeight="1"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L8" s="294"/>
      <c r="BM8" s="294"/>
      <c r="BN8" s="294"/>
      <c r="BO8" s="294"/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295"/>
      <c r="CT8" s="295"/>
      <c r="CU8" s="295"/>
      <c r="CV8" s="295"/>
      <c r="CW8" s="295"/>
      <c r="CX8" s="295"/>
      <c r="CY8" s="294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</row>
    <row r="9" spans="7:124" ht="5.0999999999999996" customHeight="1">
      <c r="W9" s="192" t="s">
        <v>24</v>
      </c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5"/>
      <c r="CJ9" s="295"/>
      <c r="CK9" s="295"/>
      <c r="CL9" s="295"/>
      <c r="CM9" s="295"/>
      <c r="CN9" s="295"/>
      <c r="CO9" s="295"/>
      <c r="CP9" s="295"/>
      <c r="CQ9" s="295"/>
      <c r="CR9" s="295"/>
      <c r="CS9" s="295"/>
      <c r="CT9" s="295"/>
      <c r="CU9" s="295"/>
      <c r="CV9" s="295"/>
      <c r="CW9" s="295"/>
      <c r="CX9" s="295"/>
      <c r="CY9" s="294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</row>
    <row r="10" spans="7:124" ht="5.0999999999999996" customHeight="1"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5"/>
      <c r="CJ10" s="295"/>
      <c r="CK10" s="29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295"/>
      <c r="CW10" s="295"/>
      <c r="CX10" s="295"/>
      <c r="CY10" s="294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</row>
    <row r="11" spans="7:124" ht="5.0999999999999996" customHeight="1"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5"/>
      <c r="CJ11" s="295"/>
      <c r="CK11" s="29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295"/>
      <c r="CW11" s="295"/>
      <c r="CX11" s="295"/>
      <c r="CY11" s="294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</row>
    <row r="12" spans="7:124" ht="5.0999999999999996" customHeight="1"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5"/>
      <c r="CJ12" s="295"/>
      <c r="CK12" s="295"/>
      <c r="CL12" s="295"/>
      <c r="CM12" s="295"/>
      <c r="CN12" s="295"/>
      <c r="CO12" s="295"/>
      <c r="CP12" s="295"/>
      <c r="CQ12" s="295"/>
      <c r="CR12" s="295"/>
      <c r="CS12" s="295"/>
      <c r="CT12" s="295"/>
      <c r="CU12" s="295"/>
      <c r="CV12" s="295"/>
      <c r="CW12" s="295"/>
      <c r="CX12" s="295"/>
      <c r="CY12" s="294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</row>
    <row r="13" spans="7:124" ht="5.0999999999999996" customHeight="1"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5"/>
      <c r="CJ13" s="295"/>
      <c r="CK13" s="29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295"/>
      <c r="CW13" s="295"/>
      <c r="CX13" s="295"/>
      <c r="CY13" s="294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</row>
    <row r="14" spans="7:124" ht="5.0999999999999996" customHeight="1"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L14" s="281" t="s">
        <v>22</v>
      </c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3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</row>
    <row r="15" spans="7:124" ht="5.0999999999999996" customHeight="1">
      <c r="G15" s="189" t="s">
        <v>25</v>
      </c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3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</row>
    <row r="16" spans="7:124" ht="5.0999999999999996" customHeight="1"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3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</row>
    <row r="17" spans="7:124" ht="5.0999999999999996" customHeight="1"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BL17" s="295"/>
      <c r="BM17" s="295"/>
      <c r="BN17" s="295"/>
      <c r="BO17" s="295"/>
      <c r="BP17" s="295"/>
      <c r="BQ17" s="295"/>
      <c r="BR17" s="295"/>
      <c r="BS17" s="295"/>
      <c r="BT17" s="295"/>
      <c r="BU17" s="295"/>
      <c r="BV17" s="295"/>
      <c r="BW17" s="295"/>
      <c r="BX17" s="295"/>
      <c r="BY17" s="295"/>
      <c r="BZ17" s="295"/>
      <c r="CA17" s="295"/>
      <c r="CB17" s="295"/>
      <c r="CC17" s="295"/>
      <c r="CD17" s="295"/>
      <c r="CE17" s="295"/>
      <c r="CF17" s="295"/>
      <c r="CG17" s="295"/>
      <c r="CH17" s="295"/>
      <c r="CI17" s="295"/>
      <c r="CJ17" s="295"/>
      <c r="CK17" s="295"/>
      <c r="CL17" s="295"/>
      <c r="CM17" s="295"/>
      <c r="CN17" s="295"/>
      <c r="CO17" s="295"/>
      <c r="CP17" s="295"/>
      <c r="CQ17" s="295"/>
      <c r="CR17" s="295"/>
      <c r="CS17" s="295"/>
      <c r="CT17" s="295"/>
      <c r="CU17" s="295"/>
      <c r="CV17" s="295"/>
      <c r="CW17" s="295"/>
      <c r="CX17" s="295"/>
      <c r="CY17" s="294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</row>
    <row r="18" spans="7:124" ht="5.0999999999999996" customHeight="1"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BL18" s="295"/>
      <c r="BM18" s="295"/>
      <c r="BN18" s="295"/>
      <c r="BO18" s="295"/>
      <c r="BP18" s="295"/>
      <c r="BQ18" s="295"/>
      <c r="BR18" s="295"/>
      <c r="BS18" s="295"/>
      <c r="BT18" s="295"/>
      <c r="BU18" s="295"/>
      <c r="BV18" s="295"/>
      <c r="BW18" s="295"/>
      <c r="BX18" s="295"/>
      <c r="BY18" s="295"/>
      <c r="BZ18" s="295"/>
      <c r="CA18" s="295"/>
      <c r="CB18" s="295"/>
      <c r="CC18" s="295"/>
      <c r="CD18" s="295"/>
      <c r="CE18" s="295"/>
      <c r="CF18" s="295"/>
      <c r="CG18" s="295"/>
      <c r="CH18" s="295"/>
      <c r="CI18" s="295"/>
      <c r="CJ18" s="295"/>
      <c r="CK18" s="295"/>
      <c r="CL18" s="295"/>
      <c r="CM18" s="295"/>
      <c r="CN18" s="295"/>
      <c r="CO18" s="295"/>
      <c r="CP18" s="295"/>
      <c r="CQ18" s="295"/>
      <c r="CR18" s="295"/>
      <c r="CS18" s="295"/>
      <c r="CT18" s="295"/>
      <c r="CU18" s="295"/>
      <c r="CV18" s="295"/>
      <c r="CW18" s="295"/>
      <c r="CX18" s="295"/>
      <c r="CY18" s="294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</row>
    <row r="19" spans="7:124" ht="5.0999999999999996" customHeight="1"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BL19" s="295"/>
      <c r="BM19" s="295"/>
      <c r="BN19" s="295"/>
      <c r="BO19" s="295"/>
      <c r="BP19" s="295"/>
      <c r="BQ19" s="295"/>
      <c r="BR19" s="295"/>
      <c r="BS19" s="295"/>
      <c r="BT19" s="295"/>
      <c r="BU19" s="295"/>
      <c r="BV19" s="295"/>
      <c r="BW19" s="295"/>
      <c r="BX19" s="295"/>
      <c r="BY19" s="295"/>
      <c r="BZ19" s="295"/>
      <c r="CA19" s="295"/>
      <c r="CB19" s="295"/>
      <c r="CC19" s="295"/>
      <c r="CD19" s="295"/>
      <c r="CE19" s="295"/>
      <c r="CF19" s="295"/>
      <c r="CG19" s="295"/>
      <c r="CH19" s="295"/>
      <c r="CI19" s="295"/>
      <c r="CJ19" s="295"/>
      <c r="CK19" s="295"/>
      <c r="CL19" s="295"/>
      <c r="CM19" s="295"/>
      <c r="CN19" s="295"/>
      <c r="CO19" s="295"/>
      <c r="CP19" s="295"/>
      <c r="CQ19" s="295"/>
      <c r="CR19" s="295"/>
      <c r="CS19" s="295"/>
      <c r="CT19" s="295"/>
      <c r="CU19" s="295"/>
      <c r="CV19" s="295"/>
      <c r="CW19" s="295"/>
      <c r="CX19" s="295"/>
      <c r="CY19" s="294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</row>
    <row r="20" spans="7:124" ht="5.0999999999999996" customHeight="1">
      <c r="BL20" s="295"/>
      <c r="BM20" s="295"/>
      <c r="BN20" s="295"/>
      <c r="BO20" s="295"/>
      <c r="BP20" s="295"/>
      <c r="BQ20" s="295"/>
      <c r="BR20" s="295"/>
      <c r="BS20" s="295"/>
      <c r="BT20" s="295"/>
      <c r="BU20" s="295"/>
      <c r="BV20" s="295"/>
      <c r="BW20" s="295"/>
      <c r="BX20" s="295"/>
      <c r="BY20" s="295"/>
      <c r="BZ20" s="295"/>
      <c r="CA20" s="295"/>
      <c r="CB20" s="295"/>
      <c r="CC20" s="295"/>
      <c r="CD20" s="295"/>
      <c r="CE20" s="295"/>
      <c r="CF20" s="295"/>
      <c r="CG20" s="295"/>
      <c r="CH20" s="295"/>
      <c r="CI20" s="295"/>
      <c r="CJ20" s="295"/>
      <c r="CK20" s="295"/>
      <c r="CL20" s="295"/>
      <c r="CM20" s="295"/>
      <c r="CN20" s="295"/>
      <c r="CO20" s="295"/>
      <c r="CP20" s="295"/>
      <c r="CQ20" s="295"/>
      <c r="CR20" s="295"/>
      <c r="CS20" s="295"/>
      <c r="CT20" s="295"/>
      <c r="CU20" s="295"/>
      <c r="CV20" s="295"/>
      <c r="CW20" s="295"/>
      <c r="CX20" s="295"/>
      <c r="CY20" s="294"/>
      <c r="CZ20" s="30"/>
      <c r="DA20" s="30"/>
      <c r="DB20" s="30"/>
      <c r="DC20" s="30"/>
      <c r="DD20" s="30"/>
      <c r="DE20" s="30"/>
      <c r="DF20" s="30"/>
      <c r="DG20" s="279">
        <v>1311</v>
      </c>
      <c r="DH20" s="279"/>
      <c r="DI20" s="279"/>
      <c r="DJ20" s="279"/>
      <c r="DK20" s="288" t="s">
        <v>54</v>
      </c>
      <c r="DL20" s="289"/>
      <c r="DM20" s="289"/>
      <c r="DN20" s="289"/>
      <c r="DO20" s="289"/>
      <c r="DP20" s="289"/>
      <c r="DQ20" s="289"/>
      <c r="DR20" s="289"/>
      <c r="DS20" s="289"/>
      <c r="DT20" s="290"/>
    </row>
    <row r="21" spans="7:124" ht="5.0999999999999996" customHeight="1">
      <c r="G21" s="296" t="s">
        <v>87</v>
      </c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R21" s="187" t="s">
        <v>27</v>
      </c>
      <c r="AS21" s="188"/>
      <c r="AT21" s="188"/>
      <c r="AU21" s="188"/>
      <c r="AV21" s="188"/>
      <c r="AW21" s="188"/>
      <c r="AX21" s="188"/>
      <c r="AY21" s="188"/>
      <c r="AZ21" s="188"/>
      <c r="BA21" s="193" t="s">
        <v>0</v>
      </c>
      <c r="BB21" s="193"/>
      <c r="BC21" s="193"/>
      <c r="BD21" s="193"/>
      <c r="BL21" s="295"/>
      <c r="BM21" s="295"/>
      <c r="BN21" s="295"/>
      <c r="BO21" s="295"/>
      <c r="BP21" s="295"/>
      <c r="BQ21" s="295"/>
      <c r="BR21" s="295"/>
      <c r="BS21" s="295"/>
      <c r="BT21" s="295"/>
      <c r="BU21" s="295"/>
      <c r="BV21" s="295"/>
      <c r="BW21" s="295"/>
      <c r="BX21" s="295"/>
      <c r="BY21" s="295"/>
      <c r="BZ21" s="295"/>
      <c r="CA21" s="295"/>
      <c r="CB21" s="295"/>
      <c r="CC21" s="295"/>
      <c r="CD21" s="295"/>
      <c r="CE21" s="295"/>
      <c r="CF21" s="295"/>
      <c r="CG21" s="295"/>
      <c r="CH21" s="295"/>
      <c r="CI21" s="295"/>
      <c r="CJ21" s="295"/>
      <c r="CK21" s="295"/>
      <c r="CL21" s="295"/>
      <c r="CM21" s="295"/>
      <c r="CN21" s="295"/>
      <c r="CO21" s="295"/>
      <c r="CP21" s="295"/>
      <c r="CQ21" s="295"/>
      <c r="CR21" s="295"/>
      <c r="CS21" s="295"/>
      <c r="CT21" s="295"/>
      <c r="CU21" s="295"/>
      <c r="CV21" s="295"/>
      <c r="CW21" s="295"/>
      <c r="CX21" s="295"/>
      <c r="CY21" s="294"/>
      <c r="CZ21" s="30"/>
      <c r="DA21" s="30"/>
      <c r="DB21" s="30"/>
      <c r="DC21" s="30"/>
      <c r="DD21" s="30"/>
      <c r="DE21" s="30"/>
      <c r="DF21" s="30"/>
      <c r="DG21" s="280"/>
      <c r="DH21" s="280"/>
      <c r="DI21" s="280"/>
      <c r="DJ21" s="280"/>
      <c r="DK21" s="288"/>
      <c r="DL21" s="289"/>
      <c r="DM21" s="289"/>
      <c r="DN21" s="289"/>
      <c r="DO21" s="289"/>
      <c r="DP21" s="289"/>
      <c r="DQ21" s="289"/>
      <c r="DR21" s="289"/>
      <c r="DS21" s="289"/>
      <c r="DT21" s="290"/>
    </row>
    <row r="22" spans="7:124" ht="5.0999999999999996" customHeight="1"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R22" s="188"/>
      <c r="AS22" s="188"/>
      <c r="AT22" s="188"/>
      <c r="AU22" s="188"/>
      <c r="AV22" s="188"/>
      <c r="AW22" s="188"/>
      <c r="AX22" s="188"/>
      <c r="AY22" s="188"/>
      <c r="AZ22" s="188"/>
      <c r="BA22" s="193"/>
      <c r="BB22" s="193"/>
      <c r="BC22" s="193"/>
      <c r="BD22" s="193"/>
      <c r="BL22" s="295"/>
      <c r="BM22" s="295"/>
      <c r="BN22" s="295"/>
      <c r="BO22" s="295"/>
      <c r="BP22" s="295"/>
      <c r="BQ22" s="295"/>
      <c r="BR22" s="295"/>
      <c r="BS22" s="295"/>
      <c r="BT22" s="295"/>
      <c r="BU22" s="295"/>
      <c r="BV22" s="295"/>
      <c r="BW22" s="295"/>
      <c r="BX22" s="295"/>
      <c r="BY22" s="295"/>
      <c r="BZ22" s="295"/>
      <c r="CA22" s="295"/>
      <c r="CB22" s="295"/>
      <c r="CC22" s="295"/>
      <c r="CD22" s="295"/>
      <c r="CE22" s="295"/>
      <c r="CF22" s="295"/>
      <c r="CG22" s="295"/>
      <c r="CH22" s="295"/>
      <c r="CI22" s="295"/>
      <c r="CJ22" s="295"/>
      <c r="CK22" s="295"/>
      <c r="CL22" s="295"/>
      <c r="CM22" s="295"/>
      <c r="CN22" s="295"/>
      <c r="CO22" s="295"/>
      <c r="CP22" s="295"/>
      <c r="CQ22" s="295"/>
      <c r="CR22" s="295"/>
      <c r="CS22" s="295"/>
      <c r="CT22" s="295"/>
      <c r="CU22" s="295"/>
      <c r="CV22" s="295"/>
      <c r="CW22" s="295"/>
      <c r="CX22" s="295"/>
      <c r="CY22" s="294"/>
      <c r="CZ22" s="30"/>
      <c r="DA22" s="30"/>
      <c r="DB22" s="30"/>
      <c r="DC22" s="30"/>
      <c r="DD22" s="30"/>
      <c r="DE22" s="30"/>
      <c r="DF22" s="30"/>
      <c r="DG22" s="279">
        <v>8141</v>
      </c>
      <c r="DH22" s="279"/>
      <c r="DI22" s="279"/>
      <c r="DJ22" s="279"/>
      <c r="DK22" s="288" t="s">
        <v>55</v>
      </c>
      <c r="DL22" s="289"/>
      <c r="DM22" s="289"/>
      <c r="DN22" s="289"/>
      <c r="DO22" s="289"/>
      <c r="DP22" s="289"/>
      <c r="DQ22" s="289"/>
      <c r="DR22" s="289"/>
      <c r="DS22" s="289"/>
      <c r="DT22" s="290"/>
    </row>
    <row r="23" spans="7:124" ht="5.0999999999999996" customHeight="1"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R23" s="188"/>
      <c r="AS23" s="188"/>
      <c r="AT23" s="188"/>
      <c r="AU23" s="188"/>
      <c r="AV23" s="188"/>
      <c r="AW23" s="188"/>
      <c r="AX23" s="188"/>
      <c r="AY23" s="188"/>
      <c r="AZ23" s="188"/>
      <c r="BA23" s="193"/>
      <c r="BB23" s="193"/>
      <c r="BC23" s="193"/>
      <c r="BD23" s="193"/>
      <c r="BL23" s="295"/>
      <c r="BM23" s="29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295"/>
      <c r="BY23" s="29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295"/>
      <c r="CK23" s="29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295"/>
      <c r="CW23" s="295"/>
      <c r="CX23" s="295"/>
      <c r="CY23" s="294"/>
      <c r="CZ23" s="30"/>
      <c r="DA23" s="30"/>
      <c r="DB23" s="30"/>
      <c r="DC23" s="30"/>
      <c r="DD23" s="30"/>
      <c r="DE23" s="30"/>
      <c r="DF23" s="30"/>
      <c r="DG23" s="280"/>
      <c r="DH23" s="280"/>
      <c r="DI23" s="280"/>
      <c r="DJ23" s="280"/>
      <c r="DK23" s="288"/>
      <c r="DL23" s="289"/>
      <c r="DM23" s="289"/>
      <c r="DN23" s="289"/>
      <c r="DO23" s="289"/>
      <c r="DP23" s="289"/>
      <c r="DQ23" s="289"/>
      <c r="DR23" s="289"/>
      <c r="DS23" s="289"/>
      <c r="DT23" s="290"/>
    </row>
    <row r="24" spans="7:124" ht="5.0999999999999996" customHeight="1"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R24" s="187" t="s">
        <v>26</v>
      </c>
      <c r="AS24" s="188"/>
      <c r="AT24" s="188"/>
      <c r="AU24" s="188"/>
      <c r="AV24" s="188"/>
      <c r="AW24" s="188"/>
      <c r="AX24" s="188"/>
      <c r="AY24" s="188"/>
      <c r="AZ24" s="188"/>
      <c r="BA24" s="193"/>
      <c r="BB24" s="193"/>
      <c r="BC24" s="193"/>
      <c r="BD24" s="193"/>
      <c r="BL24" s="295"/>
      <c r="BM24" s="295"/>
      <c r="BN24" s="295"/>
      <c r="BO24" s="295"/>
      <c r="BP24" s="295"/>
      <c r="BQ24" s="295"/>
      <c r="BR24" s="295"/>
      <c r="BS24" s="295"/>
      <c r="BT24" s="295"/>
      <c r="BU24" s="295"/>
      <c r="BV24" s="295"/>
      <c r="BW24" s="295"/>
      <c r="BX24" s="295"/>
      <c r="BY24" s="295"/>
      <c r="BZ24" s="295"/>
      <c r="CA24" s="295"/>
      <c r="CB24" s="295"/>
      <c r="CC24" s="295"/>
      <c r="CD24" s="295"/>
      <c r="CE24" s="295"/>
      <c r="CF24" s="295"/>
      <c r="CG24" s="295"/>
      <c r="CH24" s="295"/>
      <c r="CI24" s="295"/>
      <c r="CJ24" s="295"/>
      <c r="CK24" s="295"/>
      <c r="CL24" s="295"/>
      <c r="CM24" s="295"/>
      <c r="CN24" s="295"/>
      <c r="CO24" s="295"/>
      <c r="CP24" s="295"/>
      <c r="CQ24" s="295"/>
      <c r="CR24" s="295"/>
      <c r="CS24" s="295"/>
      <c r="CT24" s="295"/>
      <c r="CU24" s="295"/>
      <c r="CV24" s="295"/>
      <c r="CW24" s="295"/>
      <c r="CX24" s="295"/>
      <c r="CY24" s="294"/>
      <c r="CZ24" s="30"/>
      <c r="DA24" s="30"/>
      <c r="DB24" s="30"/>
      <c r="DC24" s="30"/>
      <c r="DD24" s="30"/>
      <c r="DE24" s="30"/>
      <c r="DF24" s="30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0"/>
    </row>
    <row r="25" spans="7:124" ht="5.0999999999999996" customHeight="1"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R25" s="188"/>
      <c r="AS25" s="188"/>
      <c r="AT25" s="188"/>
      <c r="AU25" s="188"/>
      <c r="AV25" s="188"/>
      <c r="AW25" s="188"/>
      <c r="AX25" s="188"/>
      <c r="AY25" s="188"/>
      <c r="AZ25" s="188"/>
      <c r="BA25" s="193"/>
      <c r="BB25" s="193"/>
      <c r="BC25" s="193"/>
      <c r="BD25" s="193"/>
      <c r="BL25" s="295"/>
      <c r="BM25" s="295"/>
      <c r="BN25" s="295"/>
      <c r="BO25" s="295"/>
      <c r="BP25" s="295"/>
      <c r="BQ25" s="295"/>
      <c r="BR25" s="295"/>
      <c r="BS25" s="295"/>
      <c r="BT25" s="295"/>
      <c r="BU25" s="295"/>
      <c r="BV25" s="295"/>
      <c r="BW25" s="295"/>
      <c r="BX25" s="295"/>
      <c r="BY25" s="295"/>
      <c r="BZ25" s="295"/>
      <c r="CA25" s="295"/>
      <c r="CB25" s="295"/>
      <c r="CC25" s="295"/>
      <c r="CD25" s="295"/>
      <c r="CE25" s="295"/>
      <c r="CF25" s="295"/>
      <c r="CG25" s="295"/>
      <c r="CH25" s="295"/>
      <c r="CI25" s="295"/>
      <c r="CJ25" s="295"/>
      <c r="CK25" s="295"/>
      <c r="CL25" s="295"/>
      <c r="CM25" s="295"/>
      <c r="CN25" s="295"/>
      <c r="CO25" s="295"/>
      <c r="CP25" s="295"/>
      <c r="CQ25" s="295"/>
      <c r="CR25" s="295"/>
      <c r="CS25" s="295"/>
      <c r="CT25" s="295"/>
      <c r="CU25" s="295"/>
      <c r="CV25" s="295"/>
      <c r="CW25" s="295"/>
      <c r="CX25" s="295"/>
      <c r="CY25" s="294"/>
      <c r="CZ25" s="30"/>
      <c r="DA25" s="30"/>
      <c r="DB25" s="30"/>
      <c r="DC25" s="30"/>
      <c r="DD25" s="30"/>
      <c r="DE25" s="30"/>
      <c r="DF25" s="30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0"/>
    </row>
    <row r="26" spans="7:124" ht="5.0999999999999996" customHeight="1"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R26" s="188"/>
      <c r="AS26" s="188"/>
      <c r="AT26" s="188"/>
      <c r="AU26" s="188"/>
      <c r="AV26" s="188"/>
      <c r="AW26" s="188"/>
      <c r="AX26" s="188"/>
      <c r="AY26" s="188"/>
      <c r="AZ26" s="188"/>
      <c r="BA26" s="193"/>
      <c r="BB26" s="193"/>
      <c r="BC26" s="193"/>
      <c r="BD26" s="193"/>
      <c r="BL26" s="295"/>
      <c r="BM26" s="295"/>
      <c r="BN26" s="295"/>
      <c r="BO26" s="295"/>
      <c r="BP26" s="295"/>
      <c r="BQ26" s="295"/>
      <c r="BR26" s="295"/>
      <c r="BS26" s="295"/>
      <c r="BT26" s="295"/>
      <c r="BU26" s="295"/>
      <c r="BV26" s="295"/>
      <c r="BW26" s="295"/>
      <c r="BX26" s="295"/>
      <c r="BY26" s="295"/>
      <c r="BZ26" s="295"/>
      <c r="CA26" s="295"/>
      <c r="CB26" s="295"/>
      <c r="CC26" s="295"/>
      <c r="CD26" s="295"/>
      <c r="CE26" s="295"/>
      <c r="CF26" s="295"/>
      <c r="CG26" s="295"/>
      <c r="CH26" s="295"/>
      <c r="CI26" s="295"/>
      <c r="CJ26" s="295"/>
      <c r="CK26" s="295"/>
      <c r="CL26" s="295"/>
      <c r="CM26" s="295"/>
      <c r="CN26" s="295"/>
      <c r="CO26" s="295"/>
      <c r="CP26" s="295"/>
      <c r="CQ26" s="295"/>
      <c r="CR26" s="295"/>
      <c r="CS26" s="295"/>
      <c r="CT26" s="295"/>
      <c r="CU26" s="295"/>
      <c r="CV26" s="295"/>
      <c r="CW26" s="295"/>
      <c r="CX26" s="295"/>
      <c r="CY26" s="294"/>
      <c r="CZ26" s="30"/>
      <c r="DA26" s="30"/>
      <c r="DB26" s="30"/>
      <c r="DC26" s="30"/>
      <c r="DD26" s="30"/>
      <c r="DE26" s="30"/>
      <c r="DF26" s="30"/>
      <c r="DG26" s="279">
        <v>100</v>
      </c>
      <c r="DH26" s="279"/>
      <c r="DI26" s="279"/>
      <c r="DJ26" s="279"/>
      <c r="DK26" s="288" t="s">
        <v>56</v>
      </c>
      <c r="DL26" s="289"/>
      <c r="DM26" s="289"/>
      <c r="DN26" s="289"/>
      <c r="DO26" s="289"/>
      <c r="DP26" s="289"/>
      <c r="DQ26" s="289"/>
      <c r="DR26" s="289"/>
      <c r="DS26" s="289"/>
      <c r="DT26" s="290"/>
    </row>
    <row r="27" spans="7:124" ht="5.0999999999999996" customHeight="1"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280"/>
      <c r="DH27" s="280"/>
      <c r="DI27" s="280"/>
      <c r="DJ27" s="280"/>
      <c r="DK27" s="288"/>
      <c r="DL27" s="289"/>
      <c r="DM27" s="289"/>
      <c r="DN27" s="289"/>
      <c r="DO27" s="289"/>
      <c r="DP27" s="289"/>
      <c r="DQ27" s="289"/>
      <c r="DR27" s="289"/>
      <c r="DS27" s="289"/>
      <c r="DT27" s="290"/>
    </row>
    <row r="28" spans="7:124" ht="5.0999999999999996" customHeight="1"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279">
        <v>200</v>
      </c>
      <c r="DH28" s="279"/>
      <c r="DI28" s="279"/>
      <c r="DJ28" s="279"/>
      <c r="DK28" s="288" t="s">
        <v>57</v>
      </c>
      <c r="DL28" s="289"/>
      <c r="DM28" s="289"/>
      <c r="DN28" s="289"/>
      <c r="DO28" s="289"/>
      <c r="DP28" s="289"/>
      <c r="DQ28" s="289"/>
      <c r="DR28" s="289"/>
      <c r="DS28" s="289"/>
      <c r="DT28" s="290"/>
    </row>
    <row r="29" spans="7:124" ht="5.0999999999999996" customHeight="1">
      <c r="BL29" s="298" t="s">
        <v>40</v>
      </c>
      <c r="BM29" s="299"/>
      <c r="BN29" s="299"/>
      <c r="BO29" s="299"/>
      <c r="BP29" s="299"/>
      <c r="BQ29" s="299"/>
      <c r="BR29" s="299"/>
      <c r="BS29" s="299"/>
      <c r="BT29" s="299"/>
      <c r="BU29" s="299"/>
      <c r="BV29" s="299"/>
      <c r="BW29" s="299"/>
      <c r="BX29" s="299"/>
      <c r="BY29" s="299"/>
      <c r="BZ29" s="299"/>
      <c r="CA29" s="299"/>
      <c r="CB29" s="299"/>
      <c r="CC29" s="299"/>
      <c r="CD29" s="299"/>
      <c r="CE29" s="299"/>
      <c r="CF29" s="299"/>
      <c r="CG29" s="299"/>
      <c r="CH29" s="299"/>
      <c r="CI29" s="299"/>
      <c r="CJ29" s="299"/>
      <c r="CK29" s="299"/>
      <c r="CL29" s="299"/>
      <c r="CM29" s="299"/>
      <c r="CN29" s="299"/>
      <c r="CO29" s="299"/>
      <c r="CP29" s="299"/>
      <c r="CQ29" s="299"/>
      <c r="CR29" s="299"/>
      <c r="CS29" s="299"/>
      <c r="CT29" s="299"/>
      <c r="CU29" s="299"/>
      <c r="CV29" s="299"/>
      <c r="CW29" s="299"/>
      <c r="CX29" s="299"/>
      <c r="CY29" s="299"/>
      <c r="CZ29" s="299"/>
      <c r="DA29" s="299"/>
      <c r="DB29" s="299"/>
      <c r="DC29" s="299"/>
      <c r="DD29" s="299"/>
      <c r="DE29" s="300"/>
      <c r="DF29" s="30"/>
      <c r="DG29" s="280"/>
      <c r="DH29" s="280"/>
      <c r="DI29" s="280"/>
      <c r="DJ29" s="280"/>
      <c r="DK29" s="288"/>
      <c r="DL29" s="289"/>
      <c r="DM29" s="289"/>
      <c r="DN29" s="289"/>
      <c r="DO29" s="289"/>
      <c r="DP29" s="289"/>
      <c r="DQ29" s="289"/>
      <c r="DR29" s="289"/>
      <c r="DS29" s="289"/>
      <c r="DT29" s="290"/>
    </row>
    <row r="30" spans="7:124" ht="5.0999999999999996" customHeight="1">
      <c r="G30" s="307" t="s">
        <v>31</v>
      </c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9"/>
      <c r="S30" s="284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  <c r="BE30" s="285"/>
      <c r="BF30" s="285"/>
      <c r="BG30" s="285"/>
      <c r="BH30" s="285"/>
      <c r="BL30" s="301"/>
      <c r="BM30" s="302"/>
      <c r="BN30" s="302"/>
      <c r="BO30" s="302"/>
      <c r="BP30" s="302"/>
      <c r="BQ30" s="302"/>
      <c r="BR30" s="302"/>
      <c r="BS30" s="302"/>
      <c r="BT30" s="302"/>
      <c r="BU30" s="302"/>
      <c r="BV30" s="302"/>
      <c r="BW30" s="302"/>
      <c r="BX30" s="302"/>
      <c r="BY30" s="302"/>
      <c r="BZ30" s="302"/>
      <c r="CA30" s="302"/>
      <c r="CB30" s="302"/>
      <c r="CC30" s="302"/>
      <c r="CD30" s="302"/>
      <c r="CE30" s="302"/>
      <c r="CF30" s="302"/>
      <c r="CG30" s="302"/>
      <c r="CH30" s="302"/>
      <c r="CI30" s="302"/>
      <c r="CJ30" s="302"/>
      <c r="CK30" s="302"/>
      <c r="CL30" s="302"/>
      <c r="CM30" s="302"/>
      <c r="CN30" s="302"/>
      <c r="CO30" s="302"/>
      <c r="CP30" s="302"/>
      <c r="CQ30" s="302"/>
      <c r="CR30" s="302"/>
      <c r="CS30" s="302"/>
      <c r="CT30" s="302"/>
      <c r="CU30" s="302"/>
      <c r="CV30" s="302"/>
      <c r="CW30" s="302"/>
      <c r="CX30" s="302"/>
      <c r="CY30" s="302"/>
      <c r="CZ30" s="302"/>
      <c r="DA30" s="302"/>
      <c r="DB30" s="302"/>
      <c r="DC30" s="302"/>
      <c r="DD30" s="302"/>
      <c r="DE30" s="303"/>
      <c r="DF30" s="32"/>
      <c r="DG30" s="279">
        <v>300</v>
      </c>
      <c r="DH30" s="279"/>
      <c r="DI30" s="279"/>
      <c r="DJ30" s="279"/>
      <c r="DK30" s="316" t="s">
        <v>58</v>
      </c>
      <c r="DL30" s="317"/>
      <c r="DM30" s="317"/>
      <c r="DN30" s="317"/>
      <c r="DO30" s="317"/>
      <c r="DP30" s="317"/>
      <c r="DQ30" s="317"/>
      <c r="DR30" s="317"/>
      <c r="DS30" s="317"/>
      <c r="DT30" s="318"/>
    </row>
    <row r="31" spans="7:124" ht="5.0999999999999996" customHeight="1">
      <c r="G31" s="310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2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L31" s="301"/>
      <c r="BM31" s="302"/>
      <c r="BN31" s="302"/>
      <c r="BO31" s="302"/>
      <c r="BP31" s="302"/>
      <c r="BQ31" s="302"/>
      <c r="BR31" s="302"/>
      <c r="BS31" s="302"/>
      <c r="BT31" s="302"/>
      <c r="BU31" s="302"/>
      <c r="BV31" s="302"/>
      <c r="BW31" s="302"/>
      <c r="BX31" s="302"/>
      <c r="BY31" s="302"/>
      <c r="BZ31" s="302"/>
      <c r="CA31" s="302"/>
      <c r="CB31" s="302"/>
      <c r="CC31" s="302"/>
      <c r="CD31" s="302"/>
      <c r="CE31" s="302"/>
      <c r="CF31" s="302"/>
      <c r="CG31" s="302"/>
      <c r="CH31" s="302"/>
      <c r="CI31" s="302"/>
      <c r="CJ31" s="302"/>
      <c r="CK31" s="302"/>
      <c r="CL31" s="302"/>
      <c r="CM31" s="302"/>
      <c r="CN31" s="302"/>
      <c r="CO31" s="302"/>
      <c r="CP31" s="302"/>
      <c r="CQ31" s="302"/>
      <c r="CR31" s="302"/>
      <c r="CS31" s="302"/>
      <c r="CT31" s="302"/>
      <c r="CU31" s="302"/>
      <c r="CV31" s="302"/>
      <c r="CW31" s="302"/>
      <c r="CX31" s="302"/>
      <c r="CY31" s="302"/>
      <c r="CZ31" s="302"/>
      <c r="DA31" s="302"/>
      <c r="DB31" s="302"/>
      <c r="DC31" s="302"/>
      <c r="DD31" s="302"/>
      <c r="DE31" s="303"/>
      <c r="DF31" s="32"/>
      <c r="DG31" s="280"/>
      <c r="DH31" s="280"/>
      <c r="DI31" s="280"/>
      <c r="DJ31" s="280"/>
      <c r="DK31" s="316"/>
      <c r="DL31" s="317"/>
      <c r="DM31" s="317"/>
      <c r="DN31" s="317"/>
      <c r="DO31" s="317"/>
      <c r="DP31" s="317"/>
      <c r="DQ31" s="317"/>
      <c r="DR31" s="317"/>
      <c r="DS31" s="317"/>
      <c r="DT31" s="318"/>
    </row>
    <row r="32" spans="7:124" ht="5.0999999999999996" customHeight="1">
      <c r="G32" s="310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2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L32" s="304"/>
      <c r="BM32" s="305"/>
      <c r="BN32" s="305"/>
      <c r="BO32" s="305"/>
      <c r="BP32" s="305"/>
      <c r="BQ32" s="305"/>
      <c r="BR32" s="305"/>
      <c r="BS32" s="305"/>
      <c r="BT32" s="305"/>
      <c r="BU32" s="305"/>
      <c r="BV32" s="305"/>
      <c r="BW32" s="305"/>
      <c r="BX32" s="305"/>
      <c r="BY32" s="305"/>
      <c r="BZ32" s="305"/>
      <c r="CA32" s="305"/>
      <c r="CB32" s="305"/>
      <c r="CC32" s="305"/>
      <c r="CD32" s="305"/>
      <c r="CE32" s="305"/>
      <c r="CF32" s="305"/>
      <c r="CG32" s="305"/>
      <c r="CH32" s="305"/>
      <c r="CI32" s="305"/>
      <c r="CJ32" s="305"/>
      <c r="CK32" s="305"/>
      <c r="CL32" s="305"/>
      <c r="CM32" s="305"/>
      <c r="CN32" s="305"/>
      <c r="CO32" s="305"/>
      <c r="CP32" s="305"/>
      <c r="CQ32" s="305"/>
      <c r="CR32" s="305"/>
      <c r="CS32" s="305"/>
      <c r="CT32" s="305"/>
      <c r="CU32" s="305"/>
      <c r="CV32" s="305"/>
      <c r="CW32" s="305"/>
      <c r="CX32" s="305"/>
      <c r="CY32" s="305"/>
      <c r="CZ32" s="305"/>
      <c r="DA32" s="305"/>
      <c r="DB32" s="305"/>
      <c r="DC32" s="305"/>
      <c r="DD32" s="305"/>
      <c r="DE32" s="306"/>
      <c r="DF32" s="32"/>
      <c r="DG32" s="279">
        <v>401</v>
      </c>
      <c r="DH32" s="279"/>
      <c r="DI32" s="279"/>
      <c r="DJ32" s="279"/>
      <c r="DK32" s="288" t="s">
        <v>59</v>
      </c>
      <c r="DL32" s="289"/>
      <c r="DM32" s="289"/>
      <c r="DN32" s="289"/>
      <c r="DO32" s="289"/>
      <c r="DP32" s="289"/>
      <c r="DQ32" s="289"/>
      <c r="DR32" s="289"/>
      <c r="DS32" s="289"/>
      <c r="DT32" s="290"/>
    </row>
    <row r="33" spans="7:124" ht="5.0999999999999996" customHeight="1">
      <c r="G33" s="310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2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L33" s="301" t="s">
        <v>41</v>
      </c>
      <c r="BM33" s="302"/>
      <c r="BN33" s="302"/>
      <c r="BO33" s="302"/>
      <c r="BP33" s="302"/>
      <c r="BQ33" s="302"/>
      <c r="BR33" s="302"/>
      <c r="BS33" s="302"/>
      <c r="BT33" s="302"/>
      <c r="BU33" s="302"/>
      <c r="BV33" s="302"/>
      <c r="BW33" s="302"/>
      <c r="BX33" s="302"/>
      <c r="BY33" s="302"/>
      <c r="BZ33" s="302"/>
      <c r="CA33" s="302"/>
      <c r="CB33" s="302"/>
      <c r="CC33" s="302"/>
      <c r="CD33" s="302"/>
      <c r="CE33" s="302"/>
      <c r="CF33" s="302"/>
      <c r="CG33" s="302"/>
      <c r="CH33" s="303"/>
      <c r="CI33" s="298" t="s">
        <v>42</v>
      </c>
      <c r="CJ33" s="299"/>
      <c r="CK33" s="299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  <c r="DB33" s="299"/>
      <c r="DC33" s="299"/>
      <c r="DD33" s="299"/>
      <c r="DE33" s="300"/>
      <c r="DF33" s="33"/>
      <c r="DG33" s="280"/>
      <c r="DH33" s="280"/>
      <c r="DI33" s="280"/>
      <c r="DJ33" s="280"/>
      <c r="DK33" s="288"/>
      <c r="DL33" s="289"/>
      <c r="DM33" s="289"/>
      <c r="DN33" s="289"/>
      <c r="DO33" s="289"/>
      <c r="DP33" s="289"/>
      <c r="DQ33" s="289"/>
      <c r="DR33" s="289"/>
      <c r="DS33" s="289"/>
      <c r="DT33" s="290"/>
    </row>
    <row r="34" spans="7:124" ht="5.0999999999999996" customHeight="1">
      <c r="G34" s="310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2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L34" s="301"/>
      <c r="BM34" s="302"/>
      <c r="BN34" s="302"/>
      <c r="BO34" s="302"/>
      <c r="BP34" s="302"/>
      <c r="BQ34" s="302"/>
      <c r="BR34" s="302"/>
      <c r="BS34" s="302"/>
      <c r="BT34" s="302"/>
      <c r="BU34" s="302"/>
      <c r="BV34" s="302"/>
      <c r="BW34" s="302"/>
      <c r="BX34" s="302"/>
      <c r="BY34" s="302"/>
      <c r="BZ34" s="302"/>
      <c r="CA34" s="302"/>
      <c r="CB34" s="302"/>
      <c r="CC34" s="302"/>
      <c r="CD34" s="302"/>
      <c r="CE34" s="302"/>
      <c r="CF34" s="302"/>
      <c r="CG34" s="302"/>
      <c r="CH34" s="303"/>
      <c r="CI34" s="301"/>
      <c r="CJ34" s="302"/>
      <c r="CK34" s="302"/>
      <c r="CL34" s="302"/>
      <c r="CM34" s="302"/>
      <c r="CN34" s="302"/>
      <c r="CO34" s="302"/>
      <c r="CP34" s="302"/>
      <c r="CQ34" s="302"/>
      <c r="CR34" s="302"/>
      <c r="CS34" s="302"/>
      <c r="CT34" s="302"/>
      <c r="CU34" s="302"/>
      <c r="CV34" s="302"/>
      <c r="CW34" s="302"/>
      <c r="CX34" s="302"/>
      <c r="CY34" s="302"/>
      <c r="CZ34" s="302"/>
      <c r="DA34" s="302"/>
      <c r="DB34" s="302"/>
      <c r="DC34" s="302"/>
      <c r="DD34" s="302"/>
      <c r="DE34" s="303"/>
      <c r="DF34" s="33"/>
      <c r="DG34" s="279">
        <v>402</v>
      </c>
      <c r="DH34" s="279"/>
      <c r="DI34" s="279"/>
      <c r="DJ34" s="279"/>
      <c r="DK34" s="288" t="s">
        <v>80</v>
      </c>
      <c r="DL34" s="289"/>
      <c r="DM34" s="289"/>
      <c r="DN34" s="289"/>
      <c r="DO34" s="289"/>
      <c r="DP34" s="289"/>
      <c r="DQ34" s="289"/>
      <c r="DR34" s="289"/>
      <c r="DS34" s="289"/>
      <c r="DT34" s="290"/>
    </row>
    <row r="35" spans="7:124" ht="5.0999999999999996" customHeight="1">
      <c r="G35" s="310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2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L35" s="301"/>
      <c r="BM35" s="302"/>
      <c r="BN35" s="302"/>
      <c r="BO35" s="302"/>
      <c r="BP35" s="302"/>
      <c r="BQ35" s="302"/>
      <c r="BR35" s="302"/>
      <c r="BS35" s="302"/>
      <c r="BT35" s="302"/>
      <c r="BU35" s="302"/>
      <c r="BV35" s="302"/>
      <c r="BW35" s="302"/>
      <c r="BX35" s="302"/>
      <c r="BY35" s="302"/>
      <c r="BZ35" s="302"/>
      <c r="CA35" s="302"/>
      <c r="CB35" s="302"/>
      <c r="CC35" s="302"/>
      <c r="CD35" s="302"/>
      <c r="CE35" s="302"/>
      <c r="CF35" s="302"/>
      <c r="CG35" s="302"/>
      <c r="CH35" s="303"/>
      <c r="CI35" s="301"/>
      <c r="CJ35" s="302"/>
      <c r="CK35" s="302"/>
      <c r="CL35" s="302"/>
      <c r="CM35" s="302"/>
      <c r="CN35" s="302"/>
      <c r="CO35" s="302"/>
      <c r="CP35" s="302"/>
      <c r="CQ35" s="302"/>
      <c r="CR35" s="302"/>
      <c r="CS35" s="302"/>
      <c r="CT35" s="302"/>
      <c r="CU35" s="302"/>
      <c r="CV35" s="302"/>
      <c r="CW35" s="302"/>
      <c r="CX35" s="302"/>
      <c r="CY35" s="302"/>
      <c r="CZ35" s="302"/>
      <c r="DA35" s="302"/>
      <c r="DB35" s="302"/>
      <c r="DC35" s="302"/>
      <c r="DD35" s="302"/>
      <c r="DE35" s="303"/>
      <c r="DF35" s="33"/>
      <c r="DG35" s="280"/>
      <c r="DH35" s="280"/>
      <c r="DI35" s="280"/>
      <c r="DJ35" s="280"/>
      <c r="DK35" s="288"/>
      <c r="DL35" s="289"/>
      <c r="DM35" s="289"/>
      <c r="DN35" s="289"/>
      <c r="DO35" s="289"/>
      <c r="DP35" s="289"/>
      <c r="DQ35" s="289"/>
      <c r="DR35" s="289"/>
      <c r="DS35" s="289"/>
      <c r="DT35" s="290"/>
    </row>
    <row r="36" spans="7:124" ht="5.0999999999999996" customHeight="1">
      <c r="G36" s="310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2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L36" s="304"/>
      <c r="BM36" s="305"/>
      <c r="BN36" s="305"/>
      <c r="BO36" s="305"/>
      <c r="BP36" s="305"/>
      <c r="BQ36" s="305"/>
      <c r="BR36" s="305"/>
      <c r="BS36" s="305"/>
      <c r="BT36" s="305"/>
      <c r="BU36" s="305"/>
      <c r="BV36" s="305"/>
      <c r="BW36" s="305"/>
      <c r="BX36" s="305"/>
      <c r="BY36" s="305"/>
      <c r="BZ36" s="305"/>
      <c r="CA36" s="305"/>
      <c r="CB36" s="305"/>
      <c r="CC36" s="305"/>
      <c r="CD36" s="305"/>
      <c r="CE36" s="305"/>
      <c r="CF36" s="305"/>
      <c r="CG36" s="305"/>
      <c r="CH36" s="306"/>
      <c r="CI36" s="304"/>
      <c r="CJ36" s="305"/>
      <c r="CK36" s="305"/>
      <c r="CL36" s="305"/>
      <c r="CM36" s="305"/>
      <c r="CN36" s="305"/>
      <c r="CO36" s="305"/>
      <c r="CP36" s="305"/>
      <c r="CQ36" s="305"/>
      <c r="CR36" s="305"/>
      <c r="CS36" s="305"/>
      <c r="CT36" s="305"/>
      <c r="CU36" s="305"/>
      <c r="CV36" s="305"/>
      <c r="CW36" s="305"/>
      <c r="CX36" s="305"/>
      <c r="CY36" s="305"/>
      <c r="CZ36" s="305"/>
      <c r="DA36" s="305"/>
      <c r="DB36" s="305"/>
      <c r="DC36" s="305"/>
      <c r="DD36" s="305"/>
      <c r="DE36" s="306"/>
      <c r="DF36" s="33"/>
      <c r="DG36" s="279">
        <v>403</v>
      </c>
      <c r="DH36" s="279"/>
      <c r="DI36" s="279"/>
      <c r="DJ36" s="279"/>
      <c r="DK36" s="316" t="s">
        <v>60</v>
      </c>
      <c r="DL36" s="317"/>
      <c r="DM36" s="317"/>
      <c r="DN36" s="317"/>
      <c r="DO36" s="317"/>
      <c r="DP36" s="317"/>
      <c r="DQ36" s="317"/>
      <c r="DR36" s="317"/>
      <c r="DS36" s="317"/>
      <c r="DT36" s="318"/>
    </row>
    <row r="37" spans="7:124" ht="5.0999999999999996" customHeight="1">
      <c r="G37" s="310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2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L37" s="298"/>
      <c r="BM37" s="299"/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299"/>
      <c r="CA37" s="299"/>
      <c r="CB37" s="299"/>
      <c r="CC37" s="299"/>
      <c r="CD37" s="299"/>
      <c r="CE37" s="299"/>
      <c r="CF37" s="299"/>
      <c r="CG37" s="299"/>
      <c r="CH37" s="300"/>
      <c r="CI37" s="298"/>
      <c r="CJ37" s="299"/>
      <c r="CK37" s="299"/>
      <c r="CL37" s="299"/>
      <c r="CM37" s="299"/>
      <c r="CN37" s="299"/>
      <c r="CO37" s="299"/>
      <c r="CP37" s="299"/>
      <c r="CQ37" s="299"/>
      <c r="CR37" s="299"/>
      <c r="CS37" s="299"/>
      <c r="CT37" s="299"/>
      <c r="CU37" s="299"/>
      <c r="CV37" s="299"/>
      <c r="CW37" s="299"/>
      <c r="CX37" s="299"/>
      <c r="CY37" s="299"/>
      <c r="CZ37" s="299"/>
      <c r="DA37" s="299"/>
      <c r="DB37" s="299"/>
      <c r="DC37" s="299"/>
      <c r="DD37" s="299"/>
      <c r="DE37" s="300"/>
      <c r="DF37" s="33"/>
      <c r="DG37" s="280"/>
      <c r="DH37" s="280"/>
      <c r="DI37" s="280"/>
      <c r="DJ37" s="280"/>
      <c r="DK37" s="316"/>
      <c r="DL37" s="317"/>
      <c r="DM37" s="317"/>
      <c r="DN37" s="317"/>
      <c r="DO37" s="317"/>
      <c r="DP37" s="317"/>
      <c r="DQ37" s="317"/>
      <c r="DR37" s="317"/>
      <c r="DS37" s="317"/>
      <c r="DT37" s="318"/>
    </row>
    <row r="38" spans="7:124" ht="5.0999999999999996" customHeight="1">
      <c r="G38" s="310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2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L38" s="301"/>
      <c r="BM38" s="302"/>
      <c r="BN38" s="302"/>
      <c r="BO38" s="302"/>
      <c r="BP38" s="302"/>
      <c r="BQ38" s="302"/>
      <c r="BR38" s="302"/>
      <c r="BS38" s="302"/>
      <c r="BT38" s="302"/>
      <c r="BU38" s="302"/>
      <c r="BV38" s="302"/>
      <c r="BW38" s="302"/>
      <c r="BX38" s="302"/>
      <c r="BY38" s="302"/>
      <c r="BZ38" s="302"/>
      <c r="CA38" s="302"/>
      <c r="CB38" s="302"/>
      <c r="CC38" s="302"/>
      <c r="CD38" s="302"/>
      <c r="CE38" s="302"/>
      <c r="CF38" s="302"/>
      <c r="CG38" s="302"/>
      <c r="CH38" s="303"/>
      <c r="CI38" s="301"/>
      <c r="CJ38" s="302"/>
      <c r="CK38" s="302"/>
      <c r="CL38" s="302"/>
      <c r="CM38" s="302"/>
      <c r="CN38" s="302"/>
      <c r="CO38" s="302"/>
      <c r="CP38" s="302"/>
      <c r="CQ38" s="302"/>
      <c r="CR38" s="302"/>
      <c r="CS38" s="302"/>
      <c r="CT38" s="302"/>
      <c r="CU38" s="302"/>
      <c r="CV38" s="302"/>
      <c r="CW38" s="302"/>
      <c r="CX38" s="302"/>
      <c r="CY38" s="302"/>
      <c r="CZ38" s="302"/>
      <c r="DA38" s="302"/>
      <c r="DB38" s="302"/>
      <c r="DC38" s="302"/>
      <c r="DD38" s="302"/>
      <c r="DE38" s="303"/>
      <c r="DF38" s="34"/>
      <c r="DG38" s="279">
        <v>404</v>
      </c>
      <c r="DH38" s="279"/>
      <c r="DI38" s="279"/>
      <c r="DJ38" s="279"/>
      <c r="DK38" s="288" t="s">
        <v>61</v>
      </c>
      <c r="DL38" s="289"/>
      <c r="DM38" s="289"/>
      <c r="DN38" s="289"/>
      <c r="DO38" s="289"/>
      <c r="DP38" s="289"/>
      <c r="DQ38" s="289"/>
      <c r="DR38" s="289"/>
      <c r="DS38" s="289"/>
      <c r="DT38" s="290"/>
    </row>
    <row r="39" spans="7:124" ht="5.0999999999999996" customHeight="1">
      <c r="G39" s="310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2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L39" s="301"/>
      <c r="BM39" s="302"/>
      <c r="BN39" s="302"/>
      <c r="BO39" s="302"/>
      <c r="BP39" s="302"/>
      <c r="BQ39" s="302"/>
      <c r="BR39" s="302"/>
      <c r="BS39" s="302"/>
      <c r="BT39" s="302"/>
      <c r="BU39" s="302"/>
      <c r="BV39" s="302"/>
      <c r="BW39" s="302"/>
      <c r="BX39" s="302"/>
      <c r="BY39" s="302"/>
      <c r="BZ39" s="302"/>
      <c r="CA39" s="302"/>
      <c r="CB39" s="302"/>
      <c r="CC39" s="302"/>
      <c r="CD39" s="302"/>
      <c r="CE39" s="302"/>
      <c r="CF39" s="302"/>
      <c r="CG39" s="302"/>
      <c r="CH39" s="303"/>
      <c r="CI39" s="301"/>
      <c r="CJ39" s="302"/>
      <c r="CK39" s="302"/>
      <c r="CL39" s="302"/>
      <c r="CM39" s="302"/>
      <c r="CN39" s="302"/>
      <c r="CO39" s="302"/>
      <c r="CP39" s="302"/>
      <c r="CQ39" s="302"/>
      <c r="CR39" s="302"/>
      <c r="CS39" s="302"/>
      <c r="CT39" s="302"/>
      <c r="CU39" s="302"/>
      <c r="CV39" s="302"/>
      <c r="CW39" s="302"/>
      <c r="CX39" s="302"/>
      <c r="CY39" s="302"/>
      <c r="CZ39" s="302"/>
      <c r="DA39" s="302"/>
      <c r="DB39" s="302"/>
      <c r="DC39" s="302"/>
      <c r="DD39" s="302"/>
      <c r="DE39" s="303"/>
      <c r="DF39" s="34"/>
      <c r="DG39" s="280"/>
      <c r="DH39" s="280"/>
      <c r="DI39" s="280"/>
      <c r="DJ39" s="280"/>
      <c r="DK39" s="288"/>
      <c r="DL39" s="289"/>
      <c r="DM39" s="289"/>
      <c r="DN39" s="289"/>
      <c r="DO39" s="289"/>
      <c r="DP39" s="289"/>
      <c r="DQ39" s="289"/>
      <c r="DR39" s="289"/>
      <c r="DS39" s="289"/>
      <c r="DT39" s="290"/>
    </row>
    <row r="40" spans="7:124" ht="5.0999999999999996" customHeight="1">
      <c r="G40" s="313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5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287"/>
      <c r="BE40" s="287"/>
      <c r="BF40" s="287"/>
      <c r="BG40" s="287"/>
      <c r="BH40" s="287"/>
      <c r="BL40" s="304"/>
      <c r="BM40" s="305"/>
      <c r="BN40" s="305"/>
      <c r="BO40" s="305"/>
      <c r="BP40" s="305"/>
      <c r="BQ40" s="305"/>
      <c r="BR40" s="305"/>
      <c r="BS40" s="305"/>
      <c r="BT40" s="305"/>
      <c r="BU40" s="305"/>
      <c r="BV40" s="305"/>
      <c r="BW40" s="305"/>
      <c r="BX40" s="305"/>
      <c r="BY40" s="305"/>
      <c r="BZ40" s="305"/>
      <c r="CA40" s="305"/>
      <c r="CB40" s="305"/>
      <c r="CC40" s="305"/>
      <c r="CD40" s="305"/>
      <c r="CE40" s="305"/>
      <c r="CF40" s="305"/>
      <c r="CG40" s="305"/>
      <c r="CH40" s="306"/>
      <c r="CI40" s="304"/>
      <c r="CJ40" s="305"/>
      <c r="CK40" s="305"/>
      <c r="CL40" s="305"/>
      <c r="CM40" s="305"/>
      <c r="CN40" s="305"/>
      <c r="CO40" s="305"/>
      <c r="CP40" s="305"/>
      <c r="CQ40" s="305"/>
      <c r="CR40" s="305"/>
      <c r="CS40" s="305"/>
      <c r="CT40" s="305"/>
      <c r="CU40" s="305"/>
      <c r="CV40" s="305"/>
      <c r="CW40" s="305"/>
      <c r="CX40" s="305"/>
      <c r="CY40" s="305"/>
      <c r="CZ40" s="305"/>
      <c r="DA40" s="305"/>
      <c r="DB40" s="305"/>
      <c r="DC40" s="305"/>
      <c r="DD40" s="305"/>
      <c r="DE40" s="306"/>
      <c r="DF40" s="34"/>
      <c r="DG40" s="279">
        <v>405</v>
      </c>
      <c r="DH40" s="279"/>
      <c r="DI40" s="279"/>
      <c r="DJ40" s="279"/>
      <c r="DK40" s="288" t="s">
        <v>62</v>
      </c>
      <c r="DL40" s="289"/>
      <c r="DM40" s="289"/>
      <c r="DN40" s="289"/>
      <c r="DO40" s="289"/>
      <c r="DP40" s="289"/>
      <c r="DQ40" s="289"/>
      <c r="DR40" s="289"/>
      <c r="DS40" s="289"/>
      <c r="DT40" s="290"/>
    </row>
    <row r="41" spans="7:124" ht="5.0999999999999996" customHeight="1">
      <c r="BL41" s="298"/>
      <c r="BM41" s="299"/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A41" s="299"/>
      <c r="CB41" s="299"/>
      <c r="CC41" s="299"/>
      <c r="CD41" s="299"/>
      <c r="CE41" s="299"/>
      <c r="CF41" s="299"/>
      <c r="CG41" s="299"/>
      <c r="CH41" s="300"/>
      <c r="CI41" s="298"/>
      <c r="CJ41" s="299"/>
      <c r="CK41" s="299"/>
      <c r="CL41" s="299"/>
      <c r="CM41" s="299"/>
      <c r="CN41" s="299"/>
      <c r="CO41" s="299"/>
      <c r="CP41" s="299"/>
      <c r="CQ41" s="299"/>
      <c r="CR41" s="299"/>
      <c r="CS41" s="299"/>
      <c r="CT41" s="299"/>
      <c r="CU41" s="299"/>
      <c r="CV41" s="299"/>
      <c r="CW41" s="299"/>
      <c r="CX41" s="299"/>
      <c r="CY41" s="299"/>
      <c r="CZ41" s="299"/>
      <c r="DA41" s="299"/>
      <c r="DB41" s="299"/>
      <c r="DC41" s="299"/>
      <c r="DD41" s="299"/>
      <c r="DE41" s="300"/>
      <c r="DF41" s="34"/>
      <c r="DG41" s="280"/>
      <c r="DH41" s="280"/>
      <c r="DI41" s="280"/>
      <c r="DJ41" s="280"/>
      <c r="DK41" s="288"/>
      <c r="DL41" s="289"/>
      <c r="DM41" s="289"/>
      <c r="DN41" s="289"/>
      <c r="DO41" s="289"/>
      <c r="DP41" s="289"/>
      <c r="DQ41" s="289"/>
      <c r="DR41" s="289"/>
      <c r="DS41" s="289"/>
      <c r="DT41" s="290"/>
    </row>
    <row r="42" spans="7:124" ht="5.0999999999999996" customHeight="1">
      <c r="BL42" s="301"/>
      <c r="BM42" s="302"/>
      <c r="BN42" s="302"/>
      <c r="BO42" s="302"/>
      <c r="BP42" s="302"/>
      <c r="BQ42" s="302"/>
      <c r="BR42" s="302"/>
      <c r="BS42" s="302"/>
      <c r="BT42" s="302"/>
      <c r="BU42" s="302"/>
      <c r="BV42" s="302"/>
      <c r="BW42" s="302"/>
      <c r="BX42" s="302"/>
      <c r="BY42" s="302"/>
      <c r="BZ42" s="302"/>
      <c r="CA42" s="302"/>
      <c r="CB42" s="302"/>
      <c r="CC42" s="302"/>
      <c r="CD42" s="302"/>
      <c r="CE42" s="302"/>
      <c r="CF42" s="302"/>
      <c r="CG42" s="302"/>
      <c r="CH42" s="303"/>
      <c r="CI42" s="301"/>
      <c r="CJ42" s="302"/>
      <c r="CK42" s="302"/>
      <c r="CL42" s="302"/>
      <c r="CM42" s="302"/>
      <c r="CN42" s="302"/>
      <c r="CO42" s="302"/>
      <c r="CP42" s="302"/>
      <c r="CQ42" s="302"/>
      <c r="CR42" s="302"/>
      <c r="CS42" s="302"/>
      <c r="CT42" s="302"/>
      <c r="CU42" s="302"/>
      <c r="CV42" s="302"/>
      <c r="CW42" s="302"/>
      <c r="CX42" s="302"/>
      <c r="CY42" s="302"/>
      <c r="CZ42" s="302"/>
      <c r="DA42" s="302"/>
      <c r="DB42" s="302"/>
      <c r="DC42" s="302"/>
      <c r="DD42" s="302"/>
      <c r="DE42" s="303"/>
      <c r="DF42" s="34"/>
      <c r="DG42" s="279">
        <v>512</v>
      </c>
      <c r="DH42" s="279"/>
      <c r="DI42" s="279"/>
      <c r="DJ42" s="279"/>
      <c r="DK42" s="288" t="s">
        <v>63</v>
      </c>
      <c r="DL42" s="289"/>
      <c r="DM42" s="289"/>
      <c r="DN42" s="289"/>
      <c r="DO42" s="289"/>
      <c r="DP42" s="289"/>
      <c r="DQ42" s="289"/>
      <c r="DR42" s="289"/>
      <c r="DS42" s="289"/>
      <c r="DT42" s="290"/>
    </row>
    <row r="43" spans="7:124" ht="5.0999999999999996" customHeight="1">
      <c r="BL43" s="301"/>
      <c r="BM43" s="302"/>
      <c r="BN43" s="302"/>
      <c r="BO43" s="302"/>
      <c r="BP43" s="302"/>
      <c r="BQ43" s="302"/>
      <c r="BR43" s="302"/>
      <c r="BS43" s="302"/>
      <c r="BT43" s="302"/>
      <c r="BU43" s="302"/>
      <c r="BV43" s="302"/>
      <c r="BW43" s="302"/>
      <c r="BX43" s="302"/>
      <c r="BY43" s="302"/>
      <c r="BZ43" s="302"/>
      <c r="CA43" s="302"/>
      <c r="CB43" s="302"/>
      <c r="CC43" s="302"/>
      <c r="CD43" s="302"/>
      <c r="CE43" s="302"/>
      <c r="CF43" s="302"/>
      <c r="CG43" s="302"/>
      <c r="CH43" s="303"/>
      <c r="CI43" s="301"/>
      <c r="CJ43" s="302"/>
      <c r="CK43" s="302"/>
      <c r="CL43" s="302"/>
      <c r="CM43" s="302"/>
      <c r="CN43" s="302"/>
      <c r="CO43" s="302"/>
      <c r="CP43" s="302"/>
      <c r="CQ43" s="302"/>
      <c r="CR43" s="302"/>
      <c r="CS43" s="302"/>
      <c r="CT43" s="302"/>
      <c r="CU43" s="302"/>
      <c r="CV43" s="302"/>
      <c r="CW43" s="302"/>
      <c r="CX43" s="302"/>
      <c r="CY43" s="302"/>
      <c r="CZ43" s="302"/>
      <c r="DA43" s="302"/>
      <c r="DB43" s="302"/>
      <c r="DC43" s="302"/>
      <c r="DD43" s="302"/>
      <c r="DE43" s="303"/>
      <c r="DF43" s="34"/>
      <c r="DG43" s="280"/>
      <c r="DH43" s="280"/>
      <c r="DI43" s="280"/>
      <c r="DJ43" s="280"/>
      <c r="DK43" s="288"/>
      <c r="DL43" s="289"/>
      <c r="DM43" s="289"/>
      <c r="DN43" s="289"/>
      <c r="DO43" s="289"/>
      <c r="DP43" s="289"/>
      <c r="DQ43" s="289"/>
      <c r="DR43" s="289"/>
      <c r="DS43" s="289"/>
      <c r="DT43" s="290"/>
    </row>
    <row r="44" spans="7:124" ht="5.0999999999999996" customHeight="1">
      <c r="G44" s="164" t="s">
        <v>36</v>
      </c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178">
        <f>IF(BG130&lt;0,"金額がマイナスです。修正して下さい。",BG130)</f>
        <v>30600</v>
      </c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80"/>
      <c r="BL44" s="304"/>
      <c r="BM44" s="305"/>
      <c r="BN44" s="305"/>
      <c r="BO44" s="305"/>
      <c r="BP44" s="305"/>
      <c r="BQ44" s="305"/>
      <c r="BR44" s="305"/>
      <c r="BS44" s="305"/>
      <c r="BT44" s="305"/>
      <c r="BU44" s="305"/>
      <c r="BV44" s="305"/>
      <c r="BW44" s="305"/>
      <c r="BX44" s="305"/>
      <c r="BY44" s="305"/>
      <c r="BZ44" s="305"/>
      <c r="CA44" s="305"/>
      <c r="CB44" s="305"/>
      <c r="CC44" s="305"/>
      <c r="CD44" s="305"/>
      <c r="CE44" s="305"/>
      <c r="CF44" s="305"/>
      <c r="CG44" s="305"/>
      <c r="CH44" s="306"/>
      <c r="CI44" s="304"/>
      <c r="CJ44" s="305"/>
      <c r="CK44" s="305"/>
      <c r="CL44" s="305"/>
      <c r="CM44" s="305"/>
      <c r="CN44" s="305"/>
      <c r="CO44" s="305"/>
      <c r="CP44" s="305"/>
      <c r="CQ44" s="305"/>
      <c r="CR44" s="305"/>
      <c r="CS44" s="305"/>
      <c r="CT44" s="305"/>
      <c r="CU44" s="305"/>
      <c r="CV44" s="305"/>
      <c r="CW44" s="305"/>
      <c r="CX44" s="305"/>
      <c r="CY44" s="305"/>
      <c r="CZ44" s="305"/>
      <c r="DA44" s="305"/>
      <c r="DB44" s="305"/>
      <c r="DC44" s="305"/>
      <c r="DD44" s="305"/>
      <c r="DE44" s="306"/>
      <c r="DF44" s="35"/>
      <c r="DG44" s="279">
        <v>514</v>
      </c>
      <c r="DH44" s="279"/>
      <c r="DI44" s="279"/>
      <c r="DJ44" s="279"/>
      <c r="DK44" s="288" t="s">
        <v>64</v>
      </c>
      <c r="DL44" s="289"/>
      <c r="DM44" s="289"/>
      <c r="DN44" s="289"/>
      <c r="DO44" s="289"/>
      <c r="DP44" s="289"/>
      <c r="DQ44" s="289"/>
      <c r="DR44" s="289"/>
      <c r="DS44" s="289"/>
      <c r="DT44" s="290"/>
    </row>
    <row r="45" spans="7:124" ht="5.0999999999999996" customHeight="1">
      <c r="G45" s="221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181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3"/>
      <c r="BL45" s="298"/>
      <c r="BM45" s="299"/>
      <c r="BN45" s="299"/>
      <c r="BO45" s="299"/>
      <c r="BP45" s="299"/>
      <c r="BQ45" s="299"/>
      <c r="BR45" s="299"/>
      <c r="BS45" s="299"/>
      <c r="BT45" s="299"/>
      <c r="BU45" s="299"/>
      <c r="BV45" s="299"/>
      <c r="BW45" s="299"/>
      <c r="BX45" s="299"/>
      <c r="BY45" s="299"/>
      <c r="BZ45" s="299"/>
      <c r="CA45" s="299"/>
      <c r="CB45" s="299"/>
      <c r="CC45" s="299"/>
      <c r="CD45" s="299"/>
      <c r="CE45" s="299"/>
      <c r="CF45" s="299"/>
      <c r="CG45" s="299"/>
      <c r="CH45" s="300"/>
      <c r="CI45" s="298"/>
      <c r="CJ45" s="299"/>
      <c r="CK45" s="299"/>
      <c r="CL45" s="299"/>
      <c r="CM45" s="299"/>
      <c r="CN45" s="299"/>
      <c r="CO45" s="299"/>
      <c r="CP45" s="299"/>
      <c r="CQ45" s="299"/>
      <c r="CR45" s="299"/>
      <c r="CS45" s="299"/>
      <c r="CT45" s="299"/>
      <c r="CU45" s="299"/>
      <c r="CV45" s="299"/>
      <c r="CW45" s="299"/>
      <c r="CX45" s="299"/>
      <c r="CY45" s="299"/>
      <c r="CZ45" s="299"/>
      <c r="DA45" s="299"/>
      <c r="DB45" s="299"/>
      <c r="DC45" s="299"/>
      <c r="DD45" s="299"/>
      <c r="DE45" s="300"/>
      <c r="DF45" s="35"/>
      <c r="DG45" s="280"/>
      <c r="DH45" s="280"/>
      <c r="DI45" s="280"/>
      <c r="DJ45" s="280"/>
      <c r="DK45" s="288"/>
      <c r="DL45" s="289"/>
      <c r="DM45" s="289"/>
      <c r="DN45" s="289"/>
      <c r="DO45" s="289"/>
      <c r="DP45" s="289"/>
      <c r="DQ45" s="289"/>
      <c r="DR45" s="289"/>
      <c r="DS45" s="289"/>
      <c r="DT45" s="290"/>
    </row>
    <row r="46" spans="7:124" ht="5.0999999999999996" customHeight="1">
      <c r="G46" s="221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181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3"/>
      <c r="BL46" s="301"/>
      <c r="BM46" s="302"/>
      <c r="BN46" s="302"/>
      <c r="BO46" s="302"/>
      <c r="BP46" s="302"/>
      <c r="BQ46" s="302"/>
      <c r="BR46" s="302"/>
      <c r="BS46" s="302"/>
      <c r="BT46" s="302"/>
      <c r="BU46" s="302"/>
      <c r="BV46" s="302"/>
      <c r="BW46" s="302"/>
      <c r="BX46" s="302"/>
      <c r="BY46" s="302"/>
      <c r="BZ46" s="302"/>
      <c r="CA46" s="302"/>
      <c r="CB46" s="302"/>
      <c r="CC46" s="302"/>
      <c r="CD46" s="302"/>
      <c r="CE46" s="302"/>
      <c r="CF46" s="302"/>
      <c r="CG46" s="302"/>
      <c r="CH46" s="303"/>
      <c r="CI46" s="301"/>
      <c r="CJ46" s="302"/>
      <c r="CK46" s="302"/>
      <c r="CL46" s="302"/>
      <c r="CM46" s="302"/>
      <c r="CN46" s="302"/>
      <c r="CO46" s="302"/>
      <c r="CP46" s="302"/>
      <c r="CQ46" s="302"/>
      <c r="CR46" s="302"/>
      <c r="CS46" s="302"/>
      <c r="CT46" s="302"/>
      <c r="CU46" s="302"/>
      <c r="CV46" s="302"/>
      <c r="CW46" s="302"/>
      <c r="CX46" s="302"/>
      <c r="CY46" s="302"/>
      <c r="CZ46" s="302"/>
      <c r="DA46" s="302"/>
      <c r="DB46" s="302"/>
      <c r="DC46" s="302"/>
      <c r="DD46" s="302"/>
      <c r="DE46" s="303"/>
      <c r="DF46" s="30"/>
      <c r="DG46" s="279">
        <v>515</v>
      </c>
      <c r="DH46" s="279"/>
      <c r="DI46" s="279"/>
      <c r="DJ46" s="279"/>
      <c r="DK46" s="288" t="s">
        <v>65</v>
      </c>
      <c r="DL46" s="289"/>
      <c r="DM46" s="289"/>
      <c r="DN46" s="289"/>
      <c r="DO46" s="289"/>
      <c r="DP46" s="289"/>
      <c r="DQ46" s="289"/>
      <c r="DR46" s="289"/>
      <c r="DS46" s="289"/>
      <c r="DT46" s="290"/>
    </row>
    <row r="47" spans="7:124" ht="5.0999999999999996" customHeight="1">
      <c r="G47" s="221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181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3"/>
      <c r="BL47" s="301"/>
      <c r="BM47" s="302"/>
      <c r="BN47" s="302"/>
      <c r="BO47" s="302"/>
      <c r="BP47" s="302"/>
      <c r="BQ47" s="302"/>
      <c r="BR47" s="302"/>
      <c r="BS47" s="302"/>
      <c r="BT47" s="302"/>
      <c r="BU47" s="302"/>
      <c r="BV47" s="302"/>
      <c r="BW47" s="302"/>
      <c r="BX47" s="302"/>
      <c r="BY47" s="302"/>
      <c r="BZ47" s="302"/>
      <c r="CA47" s="302"/>
      <c r="CB47" s="302"/>
      <c r="CC47" s="302"/>
      <c r="CD47" s="302"/>
      <c r="CE47" s="302"/>
      <c r="CF47" s="302"/>
      <c r="CG47" s="302"/>
      <c r="CH47" s="303"/>
      <c r="CI47" s="301"/>
      <c r="CJ47" s="302"/>
      <c r="CK47" s="302"/>
      <c r="CL47" s="302"/>
      <c r="CM47" s="302"/>
      <c r="CN47" s="302"/>
      <c r="CO47" s="302"/>
      <c r="CP47" s="302"/>
      <c r="CQ47" s="302"/>
      <c r="CR47" s="302"/>
      <c r="CS47" s="302"/>
      <c r="CT47" s="302"/>
      <c r="CU47" s="302"/>
      <c r="CV47" s="302"/>
      <c r="CW47" s="302"/>
      <c r="CX47" s="302"/>
      <c r="CY47" s="302"/>
      <c r="CZ47" s="302"/>
      <c r="DA47" s="302"/>
      <c r="DB47" s="302"/>
      <c r="DC47" s="302"/>
      <c r="DD47" s="302"/>
      <c r="DE47" s="303"/>
      <c r="DF47" s="30"/>
      <c r="DG47" s="280"/>
      <c r="DH47" s="280"/>
      <c r="DI47" s="280"/>
      <c r="DJ47" s="280"/>
      <c r="DK47" s="288"/>
      <c r="DL47" s="289"/>
      <c r="DM47" s="289"/>
      <c r="DN47" s="289"/>
      <c r="DO47" s="289"/>
      <c r="DP47" s="289"/>
      <c r="DQ47" s="289"/>
      <c r="DR47" s="289"/>
      <c r="DS47" s="289"/>
      <c r="DT47" s="290"/>
    </row>
    <row r="48" spans="7:124" ht="5.0999999999999996" customHeight="1">
      <c r="G48" s="221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181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3"/>
      <c r="BL48" s="304"/>
      <c r="BM48" s="305"/>
      <c r="BN48" s="305"/>
      <c r="BO48" s="305"/>
      <c r="BP48" s="305"/>
      <c r="BQ48" s="305"/>
      <c r="BR48" s="305"/>
      <c r="BS48" s="305"/>
      <c r="BT48" s="305"/>
      <c r="BU48" s="305"/>
      <c r="BV48" s="305"/>
      <c r="BW48" s="305"/>
      <c r="BX48" s="305"/>
      <c r="BY48" s="305"/>
      <c r="BZ48" s="305"/>
      <c r="CA48" s="305"/>
      <c r="CB48" s="305"/>
      <c r="CC48" s="305"/>
      <c r="CD48" s="305"/>
      <c r="CE48" s="305"/>
      <c r="CF48" s="305"/>
      <c r="CG48" s="305"/>
      <c r="CH48" s="306"/>
      <c r="CI48" s="304"/>
      <c r="CJ48" s="305"/>
      <c r="CK48" s="305"/>
      <c r="CL48" s="305"/>
      <c r="CM48" s="305"/>
      <c r="CN48" s="305"/>
      <c r="CO48" s="305"/>
      <c r="CP48" s="305"/>
      <c r="CQ48" s="305"/>
      <c r="CR48" s="305"/>
      <c r="CS48" s="305"/>
      <c r="CT48" s="305"/>
      <c r="CU48" s="305"/>
      <c r="CV48" s="305"/>
      <c r="CW48" s="305"/>
      <c r="CX48" s="305"/>
      <c r="CY48" s="305"/>
      <c r="CZ48" s="305"/>
      <c r="DA48" s="305"/>
      <c r="DB48" s="305"/>
      <c r="DC48" s="305"/>
      <c r="DD48" s="305"/>
      <c r="DE48" s="306"/>
      <c r="DF48" s="30"/>
      <c r="DG48" s="279">
        <v>523</v>
      </c>
      <c r="DH48" s="279"/>
      <c r="DI48" s="279"/>
      <c r="DJ48" s="279"/>
      <c r="DK48" s="288" t="s">
        <v>66</v>
      </c>
      <c r="DL48" s="289"/>
      <c r="DM48" s="289"/>
      <c r="DN48" s="289"/>
      <c r="DO48" s="289"/>
      <c r="DP48" s="289"/>
      <c r="DQ48" s="289"/>
      <c r="DR48" s="289"/>
      <c r="DS48" s="289"/>
      <c r="DT48" s="290"/>
    </row>
    <row r="49" spans="7:124" ht="5.0999999999999996" customHeight="1">
      <c r="G49" s="221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181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3"/>
      <c r="BL49" s="298"/>
      <c r="BM49" s="299"/>
      <c r="BN49" s="299"/>
      <c r="BO49" s="299"/>
      <c r="BP49" s="299"/>
      <c r="BQ49" s="299"/>
      <c r="BR49" s="299"/>
      <c r="BS49" s="299"/>
      <c r="BT49" s="299"/>
      <c r="BU49" s="299"/>
      <c r="BV49" s="299"/>
      <c r="BW49" s="299"/>
      <c r="BX49" s="299"/>
      <c r="BY49" s="299"/>
      <c r="BZ49" s="299"/>
      <c r="CA49" s="299"/>
      <c r="CB49" s="299"/>
      <c r="CC49" s="299"/>
      <c r="CD49" s="299"/>
      <c r="CE49" s="299"/>
      <c r="CF49" s="299"/>
      <c r="CG49" s="299"/>
      <c r="CH49" s="300"/>
      <c r="CI49" s="298"/>
      <c r="CJ49" s="299"/>
      <c r="CK49" s="299"/>
      <c r="CL49" s="299"/>
      <c r="CM49" s="299"/>
      <c r="CN49" s="299"/>
      <c r="CO49" s="299"/>
      <c r="CP49" s="299"/>
      <c r="CQ49" s="299"/>
      <c r="CR49" s="299"/>
      <c r="CS49" s="299"/>
      <c r="CT49" s="299"/>
      <c r="CU49" s="299"/>
      <c r="CV49" s="299"/>
      <c r="CW49" s="299"/>
      <c r="CX49" s="299"/>
      <c r="CY49" s="299"/>
      <c r="CZ49" s="299"/>
      <c r="DA49" s="299"/>
      <c r="DB49" s="299"/>
      <c r="DC49" s="299"/>
      <c r="DD49" s="299"/>
      <c r="DE49" s="300"/>
      <c r="DF49" s="30"/>
      <c r="DG49" s="280"/>
      <c r="DH49" s="280"/>
      <c r="DI49" s="280"/>
      <c r="DJ49" s="280"/>
      <c r="DK49" s="288"/>
      <c r="DL49" s="289"/>
      <c r="DM49" s="289"/>
      <c r="DN49" s="289"/>
      <c r="DO49" s="289"/>
      <c r="DP49" s="289"/>
      <c r="DQ49" s="289"/>
      <c r="DR49" s="289"/>
      <c r="DS49" s="289"/>
      <c r="DT49" s="290"/>
    </row>
    <row r="50" spans="7:124" ht="5.0999999999999996" customHeight="1">
      <c r="G50" s="221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181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3"/>
      <c r="BL50" s="301"/>
      <c r="BM50" s="302"/>
      <c r="BN50" s="302"/>
      <c r="BO50" s="302"/>
      <c r="BP50" s="302"/>
      <c r="BQ50" s="302"/>
      <c r="BR50" s="302"/>
      <c r="BS50" s="302"/>
      <c r="BT50" s="302"/>
      <c r="BU50" s="302"/>
      <c r="BV50" s="302"/>
      <c r="BW50" s="302"/>
      <c r="BX50" s="302"/>
      <c r="BY50" s="302"/>
      <c r="BZ50" s="302"/>
      <c r="CA50" s="302"/>
      <c r="CB50" s="302"/>
      <c r="CC50" s="302"/>
      <c r="CD50" s="302"/>
      <c r="CE50" s="302"/>
      <c r="CF50" s="302"/>
      <c r="CG50" s="302"/>
      <c r="CH50" s="303"/>
      <c r="CI50" s="301"/>
      <c r="CJ50" s="302"/>
      <c r="CK50" s="302"/>
      <c r="CL50" s="302"/>
      <c r="CM50" s="302"/>
      <c r="CN50" s="302"/>
      <c r="CO50" s="302"/>
      <c r="CP50" s="302"/>
      <c r="CQ50" s="302"/>
      <c r="CR50" s="302"/>
      <c r="CS50" s="302"/>
      <c r="CT50" s="302"/>
      <c r="CU50" s="302"/>
      <c r="CV50" s="302"/>
      <c r="CW50" s="302"/>
      <c r="CX50" s="302"/>
      <c r="CY50" s="302"/>
      <c r="CZ50" s="302"/>
      <c r="DA50" s="302"/>
      <c r="DB50" s="302"/>
      <c r="DC50" s="302"/>
      <c r="DD50" s="302"/>
      <c r="DE50" s="303"/>
      <c r="DF50" s="30"/>
      <c r="DG50" s="279">
        <v>531</v>
      </c>
      <c r="DH50" s="279"/>
      <c r="DI50" s="279"/>
      <c r="DJ50" s="279"/>
      <c r="DK50" s="288" t="s">
        <v>67</v>
      </c>
      <c r="DL50" s="289"/>
      <c r="DM50" s="289"/>
      <c r="DN50" s="289"/>
      <c r="DO50" s="289"/>
      <c r="DP50" s="289"/>
      <c r="DQ50" s="289"/>
      <c r="DR50" s="289"/>
      <c r="DS50" s="289"/>
      <c r="DT50" s="290"/>
    </row>
    <row r="51" spans="7:124" ht="5.0999999999999996" customHeight="1">
      <c r="G51" s="223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184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6"/>
      <c r="BL51" s="301"/>
      <c r="BM51" s="302"/>
      <c r="BN51" s="302"/>
      <c r="BO51" s="302"/>
      <c r="BP51" s="302"/>
      <c r="BQ51" s="302"/>
      <c r="BR51" s="302"/>
      <c r="BS51" s="302"/>
      <c r="BT51" s="302"/>
      <c r="BU51" s="302"/>
      <c r="BV51" s="302"/>
      <c r="BW51" s="302"/>
      <c r="BX51" s="302"/>
      <c r="BY51" s="302"/>
      <c r="BZ51" s="302"/>
      <c r="CA51" s="302"/>
      <c r="CB51" s="302"/>
      <c r="CC51" s="302"/>
      <c r="CD51" s="302"/>
      <c r="CE51" s="302"/>
      <c r="CF51" s="302"/>
      <c r="CG51" s="302"/>
      <c r="CH51" s="303"/>
      <c r="CI51" s="301"/>
      <c r="CJ51" s="302"/>
      <c r="CK51" s="302"/>
      <c r="CL51" s="302"/>
      <c r="CM51" s="302"/>
      <c r="CN51" s="302"/>
      <c r="CO51" s="302"/>
      <c r="CP51" s="302"/>
      <c r="CQ51" s="302"/>
      <c r="CR51" s="302"/>
      <c r="CS51" s="302"/>
      <c r="CT51" s="302"/>
      <c r="CU51" s="302"/>
      <c r="CV51" s="302"/>
      <c r="CW51" s="302"/>
      <c r="CX51" s="302"/>
      <c r="CY51" s="302"/>
      <c r="CZ51" s="302"/>
      <c r="DA51" s="302"/>
      <c r="DB51" s="302"/>
      <c r="DC51" s="302"/>
      <c r="DD51" s="302"/>
      <c r="DE51" s="303"/>
      <c r="DF51" s="30"/>
      <c r="DG51" s="280"/>
      <c r="DH51" s="280"/>
      <c r="DI51" s="280"/>
      <c r="DJ51" s="280"/>
      <c r="DK51" s="288"/>
      <c r="DL51" s="289"/>
      <c r="DM51" s="289"/>
      <c r="DN51" s="289"/>
      <c r="DO51" s="289"/>
      <c r="DP51" s="289"/>
      <c r="DQ51" s="289"/>
      <c r="DR51" s="289"/>
      <c r="DS51" s="289"/>
      <c r="DT51" s="290"/>
    </row>
    <row r="52" spans="7:124" ht="5.0999999999999996" customHeight="1">
      <c r="BL52" s="304"/>
      <c r="BM52" s="305"/>
      <c r="BN52" s="305"/>
      <c r="BO52" s="305"/>
      <c r="BP52" s="305"/>
      <c r="BQ52" s="305"/>
      <c r="BR52" s="305"/>
      <c r="BS52" s="305"/>
      <c r="BT52" s="305"/>
      <c r="BU52" s="305"/>
      <c r="BV52" s="305"/>
      <c r="BW52" s="305"/>
      <c r="BX52" s="305"/>
      <c r="BY52" s="305"/>
      <c r="BZ52" s="305"/>
      <c r="CA52" s="305"/>
      <c r="CB52" s="305"/>
      <c r="CC52" s="305"/>
      <c r="CD52" s="305"/>
      <c r="CE52" s="305"/>
      <c r="CF52" s="305"/>
      <c r="CG52" s="305"/>
      <c r="CH52" s="306"/>
      <c r="CI52" s="304"/>
      <c r="CJ52" s="305"/>
      <c r="CK52" s="305"/>
      <c r="CL52" s="305"/>
      <c r="CM52" s="305"/>
      <c r="CN52" s="305"/>
      <c r="CO52" s="305"/>
      <c r="CP52" s="305"/>
      <c r="CQ52" s="305"/>
      <c r="CR52" s="305"/>
      <c r="CS52" s="305"/>
      <c r="CT52" s="305"/>
      <c r="CU52" s="305"/>
      <c r="CV52" s="305"/>
      <c r="CW52" s="305"/>
      <c r="CX52" s="305"/>
      <c r="CY52" s="305"/>
      <c r="CZ52" s="305"/>
      <c r="DA52" s="305"/>
      <c r="DB52" s="305"/>
      <c r="DC52" s="305"/>
      <c r="DD52" s="305"/>
      <c r="DE52" s="306"/>
      <c r="DF52" s="30"/>
      <c r="DG52" s="279">
        <v>551</v>
      </c>
      <c r="DH52" s="279"/>
      <c r="DI52" s="279"/>
      <c r="DJ52" s="279"/>
      <c r="DK52" s="316" t="s">
        <v>81</v>
      </c>
      <c r="DL52" s="317"/>
      <c r="DM52" s="317"/>
      <c r="DN52" s="317"/>
      <c r="DO52" s="317"/>
      <c r="DP52" s="317"/>
      <c r="DQ52" s="317"/>
      <c r="DR52" s="317"/>
      <c r="DS52" s="317"/>
      <c r="DT52" s="318"/>
    </row>
    <row r="53" spans="7:124" ht="5.0999999999999996" customHeight="1">
      <c r="BL53" s="298"/>
      <c r="BM53" s="299"/>
      <c r="BN53" s="299"/>
      <c r="BO53" s="299"/>
      <c r="BP53" s="299"/>
      <c r="BQ53" s="299"/>
      <c r="BR53" s="299"/>
      <c r="BS53" s="299"/>
      <c r="BT53" s="299"/>
      <c r="BU53" s="299"/>
      <c r="BV53" s="299"/>
      <c r="BW53" s="299"/>
      <c r="BX53" s="299"/>
      <c r="BY53" s="299"/>
      <c r="BZ53" s="299"/>
      <c r="CA53" s="299"/>
      <c r="CB53" s="299"/>
      <c r="CC53" s="299"/>
      <c r="CD53" s="299"/>
      <c r="CE53" s="299"/>
      <c r="CF53" s="299"/>
      <c r="CG53" s="299"/>
      <c r="CH53" s="300"/>
      <c r="CI53" s="298"/>
      <c r="CJ53" s="299"/>
      <c r="CK53" s="299"/>
      <c r="CL53" s="299"/>
      <c r="CM53" s="299"/>
      <c r="CN53" s="299"/>
      <c r="CO53" s="299"/>
      <c r="CP53" s="299"/>
      <c r="CQ53" s="299"/>
      <c r="CR53" s="299"/>
      <c r="CS53" s="299"/>
      <c r="CT53" s="299"/>
      <c r="CU53" s="299"/>
      <c r="CV53" s="299"/>
      <c r="CW53" s="299"/>
      <c r="CX53" s="299"/>
      <c r="CY53" s="299"/>
      <c r="CZ53" s="299"/>
      <c r="DA53" s="299"/>
      <c r="DB53" s="299"/>
      <c r="DC53" s="299"/>
      <c r="DD53" s="299"/>
      <c r="DE53" s="300"/>
      <c r="DF53" s="30"/>
      <c r="DG53" s="280"/>
      <c r="DH53" s="280"/>
      <c r="DI53" s="280"/>
      <c r="DJ53" s="280"/>
      <c r="DK53" s="316"/>
      <c r="DL53" s="317"/>
      <c r="DM53" s="317"/>
      <c r="DN53" s="317"/>
      <c r="DO53" s="317"/>
      <c r="DP53" s="317"/>
      <c r="DQ53" s="317"/>
      <c r="DR53" s="317"/>
      <c r="DS53" s="317"/>
      <c r="DT53" s="318"/>
    </row>
    <row r="54" spans="7:124" ht="5.0999999999999996" customHeight="1">
      <c r="BL54" s="301"/>
      <c r="BM54" s="302"/>
      <c r="BN54" s="302"/>
      <c r="BO54" s="302"/>
      <c r="BP54" s="302"/>
      <c r="BQ54" s="302"/>
      <c r="BR54" s="302"/>
      <c r="BS54" s="302"/>
      <c r="BT54" s="302"/>
      <c r="BU54" s="302"/>
      <c r="BV54" s="302"/>
      <c r="BW54" s="302"/>
      <c r="BX54" s="302"/>
      <c r="BY54" s="302"/>
      <c r="BZ54" s="302"/>
      <c r="CA54" s="302"/>
      <c r="CB54" s="302"/>
      <c r="CC54" s="302"/>
      <c r="CD54" s="302"/>
      <c r="CE54" s="302"/>
      <c r="CF54" s="302"/>
      <c r="CG54" s="302"/>
      <c r="CH54" s="303"/>
      <c r="CI54" s="301"/>
      <c r="CJ54" s="302"/>
      <c r="CK54" s="302"/>
      <c r="CL54" s="302"/>
      <c r="CM54" s="302"/>
      <c r="CN54" s="302"/>
      <c r="CO54" s="302"/>
      <c r="CP54" s="302"/>
      <c r="CQ54" s="302"/>
      <c r="CR54" s="302"/>
      <c r="CS54" s="302"/>
      <c r="CT54" s="302"/>
      <c r="CU54" s="302"/>
      <c r="CV54" s="302"/>
      <c r="CW54" s="302"/>
      <c r="CX54" s="302"/>
      <c r="CY54" s="302"/>
      <c r="CZ54" s="302"/>
      <c r="DA54" s="302"/>
      <c r="DB54" s="302"/>
      <c r="DC54" s="302"/>
      <c r="DD54" s="302"/>
      <c r="DE54" s="303"/>
      <c r="DF54" s="30"/>
      <c r="DG54" s="279">
        <v>552</v>
      </c>
      <c r="DH54" s="279"/>
      <c r="DI54" s="279"/>
      <c r="DJ54" s="279"/>
      <c r="DK54" s="288" t="s">
        <v>82</v>
      </c>
      <c r="DL54" s="289"/>
      <c r="DM54" s="289"/>
      <c r="DN54" s="289"/>
      <c r="DO54" s="289"/>
      <c r="DP54" s="289"/>
      <c r="DQ54" s="289"/>
      <c r="DR54" s="289"/>
      <c r="DS54" s="289"/>
      <c r="DT54" s="290"/>
    </row>
    <row r="55" spans="7:124" ht="5.0999999999999996" customHeight="1">
      <c r="BL55" s="301"/>
      <c r="BM55" s="302"/>
      <c r="BN55" s="302"/>
      <c r="BO55" s="302"/>
      <c r="BP55" s="302"/>
      <c r="BQ55" s="302"/>
      <c r="BR55" s="302"/>
      <c r="BS55" s="302"/>
      <c r="BT55" s="302"/>
      <c r="BU55" s="302"/>
      <c r="BV55" s="302"/>
      <c r="BW55" s="302"/>
      <c r="BX55" s="302"/>
      <c r="BY55" s="302"/>
      <c r="BZ55" s="302"/>
      <c r="CA55" s="302"/>
      <c r="CB55" s="302"/>
      <c r="CC55" s="302"/>
      <c r="CD55" s="302"/>
      <c r="CE55" s="302"/>
      <c r="CF55" s="302"/>
      <c r="CG55" s="302"/>
      <c r="CH55" s="303"/>
      <c r="CI55" s="301"/>
      <c r="CJ55" s="302"/>
      <c r="CK55" s="302"/>
      <c r="CL55" s="302"/>
      <c r="CM55" s="302"/>
      <c r="CN55" s="302"/>
      <c r="CO55" s="302"/>
      <c r="CP55" s="302"/>
      <c r="CQ55" s="302"/>
      <c r="CR55" s="302"/>
      <c r="CS55" s="302"/>
      <c r="CT55" s="302"/>
      <c r="CU55" s="302"/>
      <c r="CV55" s="302"/>
      <c r="CW55" s="302"/>
      <c r="CX55" s="302"/>
      <c r="CY55" s="302"/>
      <c r="CZ55" s="302"/>
      <c r="DA55" s="302"/>
      <c r="DB55" s="302"/>
      <c r="DC55" s="302"/>
      <c r="DD55" s="302"/>
      <c r="DE55" s="303"/>
      <c r="DF55" s="30"/>
      <c r="DG55" s="280"/>
      <c r="DH55" s="280"/>
      <c r="DI55" s="280"/>
      <c r="DJ55" s="280"/>
      <c r="DK55" s="288"/>
      <c r="DL55" s="289"/>
      <c r="DM55" s="289"/>
      <c r="DN55" s="289"/>
      <c r="DO55" s="289"/>
      <c r="DP55" s="289"/>
      <c r="DQ55" s="289"/>
      <c r="DR55" s="289"/>
      <c r="DS55" s="289"/>
      <c r="DT55" s="290"/>
    </row>
    <row r="56" spans="7:124" ht="5.0999999999999996" customHeight="1">
      <c r="G56" s="166" t="s">
        <v>28</v>
      </c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L56" s="304"/>
      <c r="BM56" s="305"/>
      <c r="BN56" s="305"/>
      <c r="BO56" s="305"/>
      <c r="BP56" s="305"/>
      <c r="BQ56" s="305"/>
      <c r="BR56" s="305"/>
      <c r="BS56" s="305"/>
      <c r="BT56" s="305"/>
      <c r="BU56" s="305"/>
      <c r="BV56" s="305"/>
      <c r="BW56" s="305"/>
      <c r="BX56" s="305"/>
      <c r="BY56" s="305"/>
      <c r="BZ56" s="305"/>
      <c r="CA56" s="305"/>
      <c r="CB56" s="305"/>
      <c r="CC56" s="305"/>
      <c r="CD56" s="305"/>
      <c r="CE56" s="305"/>
      <c r="CF56" s="305"/>
      <c r="CG56" s="305"/>
      <c r="CH56" s="306"/>
      <c r="CI56" s="304"/>
      <c r="CJ56" s="305"/>
      <c r="CK56" s="305"/>
      <c r="CL56" s="305"/>
      <c r="CM56" s="305"/>
      <c r="CN56" s="305"/>
      <c r="CO56" s="305"/>
      <c r="CP56" s="305"/>
      <c r="CQ56" s="305"/>
      <c r="CR56" s="305"/>
      <c r="CS56" s="305"/>
      <c r="CT56" s="305"/>
      <c r="CU56" s="305"/>
      <c r="CV56" s="305"/>
      <c r="CW56" s="305"/>
      <c r="CX56" s="305"/>
      <c r="CY56" s="305"/>
      <c r="CZ56" s="305"/>
      <c r="DA56" s="305"/>
      <c r="DB56" s="305"/>
      <c r="DC56" s="305"/>
      <c r="DD56" s="305"/>
      <c r="DE56" s="306"/>
      <c r="DF56" s="30"/>
      <c r="DG56" s="319">
        <v>553</v>
      </c>
      <c r="DH56" s="320"/>
      <c r="DI56" s="320"/>
      <c r="DJ56" s="321"/>
      <c r="DK56" s="288" t="s">
        <v>68</v>
      </c>
      <c r="DL56" s="289"/>
      <c r="DM56" s="289"/>
      <c r="DN56" s="289"/>
      <c r="DO56" s="289"/>
      <c r="DP56" s="289"/>
      <c r="DQ56" s="289"/>
      <c r="DR56" s="289"/>
      <c r="DS56" s="289"/>
      <c r="DT56" s="290"/>
    </row>
    <row r="57" spans="7:124" ht="5.0999999999999996" customHeight="1"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L57" s="298"/>
      <c r="BM57" s="299"/>
      <c r="BN57" s="299"/>
      <c r="BO57" s="299"/>
      <c r="BP57" s="299"/>
      <c r="BQ57" s="299"/>
      <c r="BR57" s="299"/>
      <c r="BS57" s="299"/>
      <c r="BT57" s="299"/>
      <c r="BU57" s="299"/>
      <c r="BV57" s="299"/>
      <c r="BW57" s="299"/>
      <c r="BX57" s="299"/>
      <c r="BY57" s="299"/>
      <c r="BZ57" s="299"/>
      <c r="CA57" s="299"/>
      <c r="CB57" s="299"/>
      <c r="CC57" s="299"/>
      <c r="CD57" s="299"/>
      <c r="CE57" s="299"/>
      <c r="CF57" s="299"/>
      <c r="CG57" s="299"/>
      <c r="CH57" s="300"/>
      <c r="CI57" s="298"/>
      <c r="CJ57" s="299"/>
      <c r="CK57" s="299"/>
      <c r="CL57" s="299"/>
      <c r="CM57" s="299"/>
      <c r="CN57" s="299"/>
      <c r="CO57" s="299"/>
      <c r="CP57" s="299"/>
      <c r="CQ57" s="299"/>
      <c r="CR57" s="299"/>
      <c r="CS57" s="299"/>
      <c r="CT57" s="299"/>
      <c r="CU57" s="299"/>
      <c r="CV57" s="299"/>
      <c r="CW57" s="299"/>
      <c r="CX57" s="299"/>
      <c r="CY57" s="299"/>
      <c r="CZ57" s="299"/>
      <c r="DA57" s="299"/>
      <c r="DB57" s="299"/>
      <c r="DC57" s="299"/>
      <c r="DD57" s="299"/>
      <c r="DE57" s="300"/>
      <c r="DF57" s="30"/>
      <c r="DG57" s="322"/>
      <c r="DH57" s="323"/>
      <c r="DI57" s="323"/>
      <c r="DJ57" s="324"/>
      <c r="DK57" s="288"/>
      <c r="DL57" s="289"/>
      <c r="DM57" s="289"/>
      <c r="DN57" s="289"/>
      <c r="DO57" s="289"/>
      <c r="DP57" s="289"/>
      <c r="DQ57" s="289"/>
      <c r="DR57" s="289"/>
      <c r="DS57" s="289"/>
      <c r="DT57" s="290"/>
    </row>
    <row r="58" spans="7:124" ht="5.0999999999999996" customHeight="1"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L58" s="301"/>
      <c r="BM58" s="302"/>
      <c r="BN58" s="302"/>
      <c r="BO58" s="302"/>
      <c r="BP58" s="302"/>
      <c r="BQ58" s="302"/>
      <c r="BR58" s="302"/>
      <c r="BS58" s="302"/>
      <c r="BT58" s="302"/>
      <c r="BU58" s="302"/>
      <c r="BV58" s="302"/>
      <c r="BW58" s="302"/>
      <c r="BX58" s="302"/>
      <c r="BY58" s="302"/>
      <c r="BZ58" s="302"/>
      <c r="CA58" s="302"/>
      <c r="CB58" s="302"/>
      <c r="CC58" s="302"/>
      <c r="CD58" s="302"/>
      <c r="CE58" s="302"/>
      <c r="CF58" s="302"/>
      <c r="CG58" s="302"/>
      <c r="CH58" s="303"/>
      <c r="CI58" s="301"/>
      <c r="CJ58" s="302"/>
      <c r="CK58" s="302"/>
      <c r="CL58" s="302"/>
      <c r="CM58" s="302"/>
      <c r="CN58" s="302"/>
      <c r="CO58" s="302"/>
      <c r="CP58" s="302"/>
      <c r="CQ58" s="302"/>
      <c r="CR58" s="302"/>
      <c r="CS58" s="302"/>
      <c r="CT58" s="302"/>
      <c r="CU58" s="302"/>
      <c r="CV58" s="302"/>
      <c r="CW58" s="302"/>
      <c r="CX58" s="302"/>
      <c r="CY58" s="302"/>
      <c r="CZ58" s="302"/>
      <c r="DA58" s="302"/>
      <c r="DB58" s="302"/>
      <c r="DC58" s="302"/>
      <c r="DD58" s="302"/>
      <c r="DE58" s="303"/>
      <c r="DF58" s="30"/>
      <c r="DG58" s="319">
        <v>554</v>
      </c>
      <c r="DH58" s="320"/>
      <c r="DI58" s="320"/>
      <c r="DJ58" s="321"/>
      <c r="DK58" s="288" t="s">
        <v>69</v>
      </c>
      <c r="DL58" s="289"/>
      <c r="DM58" s="289"/>
      <c r="DN58" s="289"/>
      <c r="DO58" s="289"/>
      <c r="DP58" s="289"/>
      <c r="DQ58" s="289"/>
      <c r="DR58" s="289"/>
      <c r="DS58" s="289"/>
      <c r="DT58" s="290"/>
    </row>
    <row r="59" spans="7:124" ht="5.0999999999999996" customHeight="1">
      <c r="BL59" s="301"/>
      <c r="BM59" s="302"/>
      <c r="BN59" s="302"/>
      <c r="BO59" s="302"/>
      <c r="BP59" s="302"/>
      <c r="BQ59" s="302"/>
      <c r="BR59" s="302"/>
      <c r="BS59" s="302"/>
      <c r="BT59" s="302"/>
      <c r="BU59" s="302"/>
      <c r="BV59" s="302"/>
      <c r="BW59" s="302"/>
      <c r="BX59" s="302"/>
      <c r="BY59" s="302"/>
      <c r="BZ59" s="302"/>
      <c r="CA59" s="302"/>
      <c r="CB59" s="302"/>
      <c r="CC59" s="302"/>
      <c r="CD59" s="302"/>
      <c r="CE59" s="302"/>
      <c r="CF59" s="302"/>
      <c r="CG59" s="302"/>
      <c r="CH59" s="303"/>
      <c r="CI59" s="301"/>
      <c r="CJ59" s="302"/>
      <c r="CK59" s="302"/>
      <c r="CL59" s="302"/>
      <c r="CM59" s="302"/>
      <c r="CN59" s="302"/>
      <c r="CO59" s="302"/>
      <c r="CP59" s="302"/>
      <c r="CQ59" s="302"/>
      <c r="CR59" s="302"/>
      <c r="CS59" s="302"/>
      <c r="CT59" s="302"/>
      <c r="CU59" s="302"/>
      <c r="CV59" s="302"/>
      <c r="CW59" s="302"/>
      <c r="CX59" s="302"/>
      <c r="CY59" s="302"/>
      <c r="CZ59" s="302"/>
      <c r="DA59" s="302"/>
      <c r="DB59" s="302"/>
      <c r="DC59" s="302"/>
      <c r="DD59" s="302"/>
      <c r="DE59" s="303"/>
      <c r="DF59" s="30"/>
      <c r="DG59" s="322"/>
      <c r="DH59" s="323"/>
      <c r="DI59" s="323"/>
      <c r="DJ59" s="324"/>
      <c r="DK59" s="288"/>
      <c r="DL59" s="289"/>
      <c r="DM59" s="289"/>
      <c r="DN59" s="289"/>
      <c r="DO59" s="289"/>
      <c r="DP59" s="289"/>
      <c r="DQ59" s="289"/>
      <c r="DR59" s="289"/>
      <c r="DS59" s="289"/>
      <c r="DT59" s="290"/>
    </row>
    <row r="60" spans="7:124" ht="5.0999999999999996" customHeight="1">
      <c r="G60" s="325">
        <v>2019</v>
      </c>
      <c r="H60" s="325"/>
      <c r="I60" s="325"/>
      <c r="J60" s="325"/>
      <c r="K60" s="325"/>
      <c r="L60" s="325"/>
      <c r="M60" s="325"/>
      <c r="N60" s="325"/>
      <c r="O60" s="325"/>
      <c r="P60" s="325"/>
      <c r="Q60" s="4"/>
      <c r="R60" s="4"/>
      <c r="S60" s="4"/>
      <c r="T60" s="325">
        <v>4</v>
      </c>
      <c r="U60" s="325"/>
      <c r="V60" s="325"/>
      <c r="W60" s="325"/>
      <c r="X60" s="325"/>
      <c r="Y60" s="325"/>
      <c r="Z60" s="4"/>
      <c r="AA60" s="4"/>
      <c r="AB60" s="4"/>
      <c r="AC60" s="325">
        <v>15</v>
      </c>
      <c r="AD60" s="325"/>
      <c r="AE60" s="325"/>
      <c r="AF60" s="325"/>
      <c r="AG60" s="325"/>
      <c r="AH60" s="325"/>
      <c r="AI60" s="4"/>
      <c r="AJ60" s="4"/>
      <c r="AK60" s="4"/>
      <c r="BL60" s="304"/>
      <c r="BM60" s="305"/>
      <c r="BN60" s="305"/>
      <c r="BO60" s="305"/>
      <c r="BP60" s="305"/>
      <c r="BQ60" s="305"/>
      <c r="BR60" s="305"/>
      <c r="BS60" s="305"/>
      <c r="BT60" s="305"/>
      <c r="BU60" s="305"/>
      <c r="BV60" s="305"/>
      <c r="BW60" s="305"/>
      <c r="BX60" s="305"/>
      <c r="BY60" s="305"/>
      <c r="BZ60" s="305"/>
      <c r="CA60" s="305"/>
      <c r="CB60" s="305"/>
      <c r="CC60" s="305"/>
      <c r="CD60" s="305"/>
      <c r="CE60" s="305"/>
      <c r="CF60" s="305"/>
      <c r="CG60" s="305"/>
      <c r="CH60" s="306"/>
      <c r="CI60" s="304"/>
      <c r="CJ60" s="305"/>
      <c r="CK60" s="305"/>
      <c r="CL60" s="305"/>
      <c r="CM60" s="305"/>
      <c r="CN60" s="305"/>
      <c r="CO60" s="305"/>
      <c r="CP60" s="305"/>
      <c r="CQ60" s="305"/>
      <c r="CR60" s="305"/>
      <c r="CS60" s="305"/>
      <c r="CT60" s="305"/>
      <c r="CU60" s="305"/>
      <c r="CV60" s="305"/>
      <c r="CW60" s="305"/>
      <c r="CX60" s="305"/>
      <c r="CY60" s="305"/>
      <c r="CZ60" s="305"/>
      <c r="DA60" s="305"/>
      <c r="DB60" s="305"/>
      <c r="DC60" s="305"/>
      <c r="DD60" s="305"/>
      <c r="DE60" s="306"/>
      <c r="DF60" s="30"/>
      <c r="DG60" s="319">
        <v>555</v>
      </c>
      <c r="DH60" s="320"/>
      <c r="DI60" s="320"/>
      <c r="DJ60" s="321"/>
      <c r="DK60" s="288" t="s">
        <v>70</v>
      </c>
      <c r="DL60" s="289"/>
      <c r="DM60" s="289"/>
      <c r="DN60" s="289"/>
      <c r="DO60" s="289"/>
      <c r="DP60" s="289"/>
      <c r="DQ60" s="289"/>
      <c r="DR60" s="289"/>
      <c r="DS60" s="289"/>
      <c r="DT60" s="290"/>
    </row>
    <row r="61" spans="7:124" ht="5.0999999999999996" customHeight="1"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142" t="s">
        <v>5</v>
      </c>
      <c r="R61" s="142"/>
      <c r="S61" s="142"/>
      <c r="T61" s="325"/>
      <c r="U61" s="325"/>
      <c r="V61" s="325"/>
      <c r="W61" s="325"/>
      <c r="X61" s="325"/>
      <c r="Y61" s="325"/>
      <c r="Z61" s="142" t="s">
        <v>29</v>
      </c>
      <c r="AA61" s="206"/>
      <c r="AB61" s="206"/>
      <c r="AC61" s="325"/>
      <c r="AD61" s="325"/>
      <c r="AE61" s="325"/>
      <c r="AF61" s="325"/>
      <c r="AG61" s="325"/>
      <c r="AH61" s="325"/>
      <c r="AI61" s="142" t="s">
        <v>6</v>
      </c>
      <c r="AJ61" s="206"/>
      <c r="AK61" s="206"/>
      <c r="BL61" s="298"/>
      <c r="BM61" s="299"/>
      <c r="BN61" s="299"/>
      <c r="BO61" s="299"/>
      <c r="BP61" s="299"/>
      <c r="BQ61" s="299"/>
      <c r="BR61" s="299"/>
      <c r="BS61" s="299"/>
      <c r="BT61" s="299"/>
      <c r="BU61" s="299"/>
      <c r="BV61" s="299"/>
      <c r="BW61" s="299"/>
      <c r="BX61" s="299"/>
      <c r="BY61" s="299"/>
      <c r="BZ61" s="299"/>
      <c r="CA61" s="299"/>
      <c r="CB61" s="299"/>
      <c r="CC61" s="299"/>
      <c r="CD61" s="299"/>
      <c r="CE61" s="299"/>
      <c r="CF61" s="299"/>
      <c r="CG61" s="299"/>
      <c r="CH61" s="300"/>
      <c r="CI61" s="298"/>
      <c r="CJ61" s="299"/>
      <c r="CK61" s="299"/>
      <c r="CL61" s="299"/>
      <c r="CM61" s="299"/>
      <c r="CN61" s="299"/>
      <c r="CO61" s="299"/>
      <c r="CP61" s="299"/>
      <c r="CQ61" s="299"/>
      <c r="CR61" s="299"/>
      <c r="CS61" s="299"/>
      <c r="CT61" s="299"/>
      <c r="CU61" s="299"/>
      <c r="CV61" s="299"/>
      <c r="CW61" s="299"/>
      <c r="CX61" s="299"/>
      <c r="CY61" s="299"/>
      <c r="CZ61" s="299"/>
      <c r="DA61" s="299"/>
      <c r="DB61" s="299"/>
      <c r="DC61" s="299"/>
      <c r="DD61" s="299"/>
      <c r="DE61" s="300"/>
      <c r="DF61" s="30"/>
      <c r="DG61" s="322"/>
      <c r="DH61" s="323"/>
      <c r="DI61" s="323"/>
      <c r="DJ61" s="324"/>
      <c r="DK61" s="288"/>
      <c r="DL61" s="289"/>
      <c r="DM61" s="289"/>
      <c r="DN61" s="289"/>
      <c r="DO61" s="289"/>
      <c r="DP61" s="289"/>
      <c r="DQ61" s="289"/>
      <c r="DR61" s="289"/>
      <c r="DS61" s="289"/>
      <c r="DT61" s="290"/>
    </row>
    <row r="62" spans="7:124" ht="5.0999999999999996" customHeight="1"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142"/>
      <c r="R62" s="142"/>
      <c r="S62" s="142"/>
      <c r="T62" s="325"/>
      <c r="U62" s="325"/>
      <c r="V62" s="325"/>
      <c r="W62" s="325"/>
      <c r="X62" s="325"/>
      <c r="Y62" s="325"/>
      <c r="Z62" s="206"/>
      <c r="AA62" s="206"/>
      <c r="AB62" s="206"/>
      <c r="AC62" s="325"/>
      <c r="AD62" s="325"/>
      <c r="AE62" s="325"/>
      <c r="AF62" s="325"/>
      <c r="AG62" s="325"/>
      <c r="AH62" s="325"/>
      <c r="AI62" s="206"/>
      <c r="AJ62" s="206"/>
      <c r="AK62" s="206"/>
      <c r="BL62" s="301"/>
      <c r="BM62" s="302"/>
      <c r="BN62" s="302"/>
      <c r="BO62" s="302"/>
      <c r="BP62" s="302"/>
      <c r="BQ62" s="302"/>
      <c r="BR62" s="302"/>
      <c r="BS62" s="302"/>
      <c r="BT62" s="302"/>
      <c r="BU62" s="302"/>
      <c r="BV62" s="302"/>
      <c r="BW62" s="302"/>
      <c r="BX62" s="302"/>
      <c r="BY62" s="302"/>
      <c r="BZ62" s="302"/>
      <c r="CA62" s="302"/>
      <c r="CB62" s="302"/>
      <c r="CC62" s="302"/>
      <c r="CD62" s="302"/>
      <c r="CE62" s="302"/>
      <c r="CF62" s="302"/>
      <c r="CG62" s="302"/>
      <c r="CH62" s="303"/>
      <c r="CI62" s="301"/>
      <c r="CJ62" s="302"/>
      <c r="CK62" s="302"/>
      <c r="CL62" s="302"/>
      <c r="CM62" s="302"/>
      <c r="CN62" s="302"/>
      <c r="CO62" s="302"/>
      <c r="CP62" s="302"/>
      <c r="CQ62" s="302"/>
      <c r="CR62" s="302"/>
      <c r="CS62" s="302"/>
      <c r="CT62" s="302"/>
      <c r="CU62" s="302"/>
      <c r="CV62" s="302"/>
      <c r="CW62" s="302"/>
      <c r="CX62" s="302"/>
      <c r="CY62" s="302"/>
      <c r="CZ62" s="302"/>
      <c r="DA62" s="302"/>
      <c r="DB62" s="302"/>
      <c r="DC62" s="302"/>
      <c r="DD62" s="302"/>
      <c r="DE62" s="303"/>
      <c r="DF62" s="30"/>
      <c r="DG62" s="319">
        <v>556</v>
      </c>
      <c r="DH62" s="320"/>
      <c r="DI62" s="320"/>
      <c r="DJ62" s="321"/>
      <c r="DK62" s="288" t="s">
        <v>71</v>
      </c>
      <c r="DL62" s="289"/>
      <c r="DM62" s="289"/>
      <c r="DN62" s="289"/>
      <c r="DO62" s="289"/>
      <c r="DP62" s="289"/>
      <c r="DQ62" s="289"/>
      <c r="DR62" s="289"/>
      <c r="DS62" s="289"/>
      <c r="DT62" s="290"/>
    </row>
    <row r="63" spans="7:124" ht="5.0999999999999996" customHeight="1"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142"/>
      <c r="R63" s="142"/>
      <c r="S63" s="142"/>
      <c r="T63" s="325"/>
      <c r="U63" s="325"/>
      <c r="V63" s="325"/>
      <c r="W63" s="325"/>
      <c r="X63" s="325"/>
      <c r="Y63" s="325"/>
      <c r="Z63" s="206"/>
      <c r="AA63" s="206"/>
      <c r="AB63" s="206"/>
      <c r="AC63" s="325"/>
      <c r="AD63" s="325"/>
      <c r="AE63" s="325"/>
      <c r="AF63" s="325"/>
      <c r="AG63" s="325"/>
      <c r="AH63" s="325"/>
      <c r="AI63" s="206"/>
      <c r="AJ63" s="206"/>
      <c r="AK63" s="206"/>
      <c r="BL63" s="301"/>
      <c r="BM63" s="302"/>
      <c r="BN63" s="302"/>
      <c r="BO63" s="302"/>
      <c r="BP63" s="302"/>
      <c r="BQ63" s="302"/>
      <c r="BR63" s="302"/>
      <c r="BS63" s="302"/>
      <c r="BT63" s="302"/>
      <c r="BU63" s="302"/>
      <c r="BV63" s="302"/>
      <c r="BW63" s="302"/>
      <c r="BX63" s="302"/>
      <c r="BY63" s="302"/>
      <c r="BZ63" s="302"/>
      <c r="CA63" s="302"/>
      <c r="CB63" s="302"/>
      <c r="CC63" s="302"/>
      <c r="CD63" s="302"/>
      <c r="CE63" s="302"/>
      <c r="CF63" s="302"/>
      <c r="CG63" s="302"/>
      <c r="CH63" s="303"/>
      <c r="CI63" s="301"/>
      <c r="CJ63" s="302"/>
      <c r="CK63" s="302"/>
      <c r="CL63" s="302"/>
      <c r="CM63" s="302"/>
      <c r="CN63" s="302"/>
      <c r="CO63" s="302"/>
      <c r="CP63" s="302"/>
      <c r="CQ63" s="302"/>
      <c r="CR63" s="302"/>
      <c r="CS63" s="302"/>
      <c r="CT63" s="302"/>
      <c r="CU63" s="302"/>
      <c r="CV63" s="302"/>
      <c r="CW63" s="302"/>
      <c r="CX63" s="302"/>
      <c r="CY63" s="302"/>
      <c r="CZ63" s="302"/>
      <c r="DA63" s="302"/>
      <c r="DB63" s="302"/>
      <c r="DC63" s="302"/>
      <c r="DD63" s="302"/>
      <c r="DE63" s="303"/>
      <c r="DF63" s="30"/>
      <c r="DG63" s="322"/>
      <c r="DH63" s="323"/>
      <c r="DI63" s="323"/>
      <c r="DJ63" s="324"/>
      <c r="DK63" s="288"/>
      <c r="DL63" s="289"/>
      <c r="DM63" s="289"/>
      <c r="DN63" s="289"/>
      <c r="DO63" s="289"/>
      <c r="DP63" s="289"/>
      <c r="DQ63" s="289"/>
      <c r="DR63" s="289"/>
      <c r="DS63" s="289"/>
      <c r="DT63" s="290"/>
    </row>
    <row r="64" spans="7:124" ht="5.0999999999999996" customHeight="1">
      <c r="BL64" s="304"/>
      <c r="BM64" s="305"/>
      <c r="BN64" s="305"/>
      <c r="BO64" s="305"/>
      <c r="BP64" s="305"/>
      <c r="BQ64" s="305"/>
      <c r="BR64" s="305"/>
      <c r="BS64" s="305"/>
      <c r="BT64" s="305"/>
      <c r="BU64" s="305"/>
      <c r="BV64" s="305"/>
      <c r="BW64" s="305"/>
      <c r="BX64" s="305"/>
      <c r="BY64" s="305"/>
      <c r="BZ64" s="305"/>
      <c r="CA64" s="305"/>
      <c r="CB64" s="305"/>
      <c r="CC64" s="305"/>
      <c r="CD64" s="305"/>
      <c r="CE64" s="305"/>
      <c r="CF64" s="305"/>
      <c r="CG64" s="305"/>
      <c r="CH64" s="306"/>
      <c r="CI64" s="304"/>
      <c r="CJ64" s="305"/>
      <c r="CK64" s="305"/>
      <c r="CL64" s="305"/>
      <c r="CM64" s="305"/>
      <c r="CN64" s="305"/>
      <c r="CO64" s="305"/>
      <c r="CP64" s="305"/>
      <c r="CQ64" s="305"/>
      <c r="CR64" s="305"/>
      <c r="CS64" s="305"/>
      <c r="CT64" s="305"/>
      <c r="CU64" s="305"/>
      <c r="CV64" s="305"/>
      <c r="CW64" s="305"/>
      <c r="CX64" s="305"/>
      <c r="CY64" s="305"/>
      <c r="CZ64" s="305"/>
      <c r="DA64" s="305"/>
      <c r="DB64" s="305"/>
      <c r="DC64" s="305"/>
      <c r="DD64" s="305"/>
      <c r="DE64" s="306"/>
      <c r="DF64" s="30"/>
      <c r="DG64" s="319">
        <v>571</v>
      </c>
      <c r="DH64" s="320"/>
      <c r="DI64" s="320"/>
      <c r="DJ64" s="321"/>
      <c r="DK64" s="288" t="s">
        <v>72</v>
      </c>
      <c r="DL64" s="289"/>
      <c r="DM64" s="289"/>
      <c r="DN64" s="289"/>
      <c r="DO64" s="289"/>
      <c r="DP64" s="289"/>
      <c r="DQ64" s="289"/>
      <c r="DR64" s="289"/>
      <c r="DS64" s="289"/>
      <c r="DT64" s="290"/>
    </row>
    <row r="65" spans="3:124" ht="4.5" customHeight="1">
      <c r="BL65" s="298"/>
      <c r="BM65" s="299"/>
      <c r="BN65" s="299"/>
      <c r="BO65" s="299"/>
      <c r="BP65" s="299"/>
      <c r="BQ65" s="299"/>
      <c r="BR65" s="299"/>
      <c r="BS65" s="299"/>
      <c r="BT65" s="299"/>
      <c r="BU65" s="299"/>
      <c r="BV65" s="299"/>
      <c r="BW65" s="299"/>
      <c r="BX65" s="299"/>
      <c r="BY65" s="299"/>
      <c r="BZ65" s="299"/>
      <c r="CA65" s="299"/>
      <c r="CB65" s="299"/>
      <c r="CC65" s="299"/>
      <c r="CD65" s="299"/>
      <c r="CE65" s="299"/>
      <c r="CF65" s="299"/>
      <c r="CG65" s="299"/>
      <c r="CH65" s="300"/>
      <c r="CI65" s="298"/>
      <c r="CJ65" s="299"/>
      <c r="CK65" s="299"/>
      <c r="CL65" s="299"/>
      <c r="CM65" s="299"/>
      <c r="CN65" s="299"/>
      <c r="CO65" s="299"/>
      <c r="CP65" s="299"/>
      <c r="CQ65" s="299"/>
      <c r="CR65" s="299"/>
      <c r="CS65" s="299"/>
      <c r="CT65" s="299"/>
      <c r="CU65" s="299"/>
      <c r="CV65" s="299"/>
      <c r="CW65" s="299"/>
      <c r="CX65" s="299"/>
      <c r="CY65" s="299"/>
      <c r="CZ65" s="299"/>
      <c r="DA65" s="299"/>
      <c r="DB65" s="299"/>
      <c r="DC65" s="299"/>
      <c r="DD65" s="299"/>
      <c r="DE65" s="300"/>
      <c r="DF65" s="30"/>
      <c r="DG65" s="322"/>
      <c r="DH65" s="323"/>
      <c r="DI65" s="323"/>
      <c r="DJ65" s="324"/>
      <c r="DK65" s="288"/>
      <c r="DL65" s="289"/>
      <c r="DM65" s="289"/>
      <c r="DN65" s="289"/>
      <c r="DO65" s="289"/>
      <c r="DP65" s="289"/>
      <c r="DQ65" s="289"/>
      <c r="DR65" s="289"/>
      <c r="DS65" s="289"/>
      <c r="DT65" s="290"/>
    </row>
    <row r="66" spans="3:124" ht="5.0999999999999996" customHeight="1">
      <c r="BL66" s="301"/>
      <c r="BM66" s="302"/>
      <c r="BN66" s="302"/>
      <c r="BO66" s="302"/>
      <c r="BP66" s="302"/>
      <c r="BQ66" s="302"/>
      <c r="BR66" s="302"/>
      <c r="BS66" s="302"/>
      <c r="BT66" s="302"/>
      <c r="BU66" s="302"/>
      <c r="BV66" s="302"/>
      <c r="BW66" s="302"/>
      <c r="BX66" s="302"/>
      <c r="BY66" s="302"/>
      <c r="BZ66" s="302"/>
      <c r="CA66" s="302"/>
      <c r="CB66" s="302"/>
      <c r="CC66" s="302"/>
      <c r="CD66" s="302"/>
      <c r="CE66" s="302"/>
      <c r="CF66" s="302"/>
      <c r="CG66" s="302"/>
      <c r="CH66" s="303"/>
      <c r="CI66" s="301"/>
      <c r="CJ66" s="302"/>
      <c r="CK66" s="302"/>
      <c r="CL66" s="302"/>
      <c r="CM66" s="302"/>
      <c r="CN66" s="302"/>
      <c r="CO66" s="302"/>
      <c r="CP66" s="302"/>
      <c r="CQ66" s="302"/>
      <c r="CR66" s="302"/>
      <c r="CS66" s="302"/>
      <c r="CT66" s="302"/>
      <c r="CU66" s="302"/>
      <c r="CV66" s="302"/>
      <c r="CW66" s="302"/>
      <c r="CX66" s="302"/>
      <c r="CY66" s="302"/>
      <c r="CZ66" s="302"/>
      <c r="DA66" s="302"/>
      <c r="DB66" s="302"/>
      <c r="DC66" s="302"/>
      <c r="DD66" s="302"/>
      <c r="DE66" s="303"/>
      <c r="DF66" s="30"/>
      <c r="DG66" s="319">
        <v>572</v>
      </c>
      <c r="DH66" s="320"/>
      <c r="DI66" s="320"/>
      <c r="DJ66" s="321"/>
      <c r="DK66" s="288" t="s">
        <v>73</v>
      </c>
      <c r="DL66" s="289"/>
      <c r="DM66" s="289"/>
      <c r="DN66" s="289"/>
      <c r="DO66" s="289"/>
      <c r="DP66" s="289"/>
      <c r="DQ66" s="289"/>
      <c r="DR66" s="289"/>
      <c r="DS66" s="289"/>
      <c r="DT66" s="290"/>
    </row>
    <row r="67" spans="3:124" ht="5.0999999999999996" customHeight="1">
      <c r="C67" s="253"/>
      <c r="D67" s="253"/>
      <c r="E67" s="253"/>
      <c r="F67" s="253"/>
      <c r="G67" s="253"/>
      <c r="H67" s="253"/>
      <c r="I67" s="253"/>
      <c r="J67" s="327" t="s">
        <v>88</v>
      </c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7"/>
      <c r="AF67" s="327"/>
      <c r="AG67" s="327"/>
      <c r="AH67" s="327"/>
      <c r="AI67" s="327"/>
      <c r="AJ67" s="327"/>
      <c r="AK67" s="327"/>
      <c r="AL67" s="327"/>
      <c r="AM67" s="327"/>
      <c r="AN67" s="327"/>
      <c r="AO67" s="327"/>
      <c r="AP67" s="327"/>
      <c r="AQ67" s="327"/>
      <c r="AR67" s="327"/>
      <c r="AS67" s="327"/>
      <c r="BL67" s="301"/>
      <c r="BM67" s="302"/>
      <c r="BN67" s="302"/>
      <c r="BO67" s="302"/>
      <c r="BP67" s="302"/>
      <c r="BQ67" s="302"/>
      <c r="BR67" s="302"/>
      <c r="BS67" s="302"/>
      <c r="BT67" s="302"/>
      <c r="BU67" s="302"/>
      <c r="BV67" s="302"/>
      <c r="BW67" s="302"/>
      <c r="BX67" s="302"/>
      <c r="BY67" s="302"/>
      <c r="BZ67" s="302"/>
      <c r="CA67" s="302"/>
      <c r="CB67" s="302"/>
      <c r="CC67" s="302"/>
      <c r="CD67" s="302"/>
      <c r="CE67" s="302"/>
      <c r="CF67" s="302"/>
      <c r="CG67" s="302"/>
      <c r="CH67" s="303"/>
      <c r="CI67" s="301"/>
      <c r="CJ67" s="302"/>
      <c r="CK67" s="302"/>
      <c r="CL67" s="302"/>
      <c r="CM67" s="302"/>
      <c r="CN67" s="302"/>
      <c r="CO67" s="302"/>
      <c r="CP67" s="302"/>
      <c r="CQ67" s="302"/>
      <c r="CR67" s="302"/>
      <c r="CS67" s="302"/>
      <c r="CT67" s="302"/>
      <c r="CU67" s="302"/>
      <c r="CV67" s="302"/>
      <c r="CW67" s="302"/>
      <c r="CX67" s="302"/>
      <c r="CY67" s="302"/>
      <c r="CZ67" s="302"/>
      <c r="DA67" s="302"/>
      <c r="DB67" s="302"/>
      <c r="DC67" s="302"/>
      <c r="DD67" s="302"/>
      <c r="DE67" s="303"/>
      <c r="DF67" s="30"/>
      <c r="DG67" s="322"/>
      <c r="DH67" s="323"/>
      <c r="DI67" s="323"/>
      <c r="DJ67" s="324"/>
      <c r="DK67" s="288"/>
      <c r="DL67" s="289"/>
      <c r="DM67" s="289"/>
      <c r="DN67" s="289"/>
      <c r="DO67" s="289"/>
      <c r="DP67" s="289"/>
      <c r="DQ67" s="289"/>
      <c r="DR67" s="289"/>
      <c r="DS67" s="289"/>
      <c r="DT67" s="290"/>
    </row>
    <row r="68" spans="3:124" ht="5.0999999999999996" customHeight="1">
      <c r="C68" s="253"/>
      <c r="D68" s="253"/>
      <c r="E68" s="253"/>
      <c r="F68" s="253"/>
      <c r="G68" s="253"/>
      <c r="H68" s="253"/>
      <c r="I68" s="253"/>
      <c r="J68" s="327"/>
      <c r="K68" s="327"/>
      <c r="L68" s="327"/>
      <c r="M68" s="327"/>
      <c r="N68" s="327"/>
      <c r="O68" s="327"/>
      <c r="P68" s="327"/>
      <c r="Q68" s="327"/>
      <c r="R68" s="327"/>
      <c r="S68" s="327"/>
      <c r="T68" s="327"/>
      <c r="U68" s="327"/>
      <c r="V68" s="327"/>
      <c r="W68" s="327"/>
      <c r="X68" s="327"/>
      <c r="Y68" s="327"/>
      <c r="Z68" s="327"/>
      <c r="AA68" s="327"/>
      <c r="AB68" s="327"/>
      <c r="AC68" s="327"/>
      <c r="AD68" s="327"/>
      <c r="AE68" s="327"/>
      <c r="AF68" s="327"/>
      <c r="AG68" s="327"/>
      <c r="AH68" s="327"/>
      <c r="AI68" s="327"/>
      <c r="AJ68" s="327"/>
      <c r="AK68" s="327"/>
      <c r="AL68" s="327"/>
      <c r="AM68" s="327"/>
      <c r="AN68" s="327"/>
      <c r="AO68" s="327"/>
      <c r="AP68" s="327"/>
      <c r="AQ68" s="327"/>
      <c r="AR68" s="327"/>
      <c r="AS68" s="327"/>
      <c r="BL68" s="304"/>
      <c r="BM68" s="305"/>
      <c r="BN68" s="305"/>
      <c r="BO68" s="305"/>
      <c r="BP68" s="305"/>
      <c r="BQ68" s="305"/>
      <c r="BR68" s="305"/>
      <c r="BS68" s="305"/>
      <c r="BT68" s="305"/>
      <c r="BU68" s="305"/>
      <c r="BV68" s="305"/>
      <c r="BW68" s="305"/>
      <c r="BX68" s="305"/>
      <c r="BY68" s="305"/>
      <c r="BZ68" s="305"/>
      <c r="CA68" s="305"/>
      <c r="CB68" s="305"/>
      <c r="CC68" s="305"/>
      <c r="CD68" s="305"/>
      <c r="CE68" s="305"/>
      <c r="CF68" s="305"/>
      <c r="CG68" s="305"/>
      <c r="CH68" s="306"/>
      <c r="CI68" s="304"/>
      <c r="CJ68" s="305"/>
      <c r="CK68" s="305"/>
      <c r="CL68" s="305"/>
      <c r="CM68" s="305"/>
      <c r="CN68" s="305"/>
      <c r="CO68" s="305"/>
      <c r="CP68" s="305"/>
      <c r="CQ68" s="305"/>
      <c r="CR68" s="305"/>
      <c r="CS68" s="305"/>
      <c r="CT68" s="305"/>
      <c r="CU68" s="305"/>
      <c r="CV68" s="305"/>
      <c r="CW68" s="305"/>
      <c r="CX68" s="305"/>
      <c r="CY68" s="305"/>
      <c r="CZ68" s="305"/>
      <c r="DA68" s="305"/>
      <c r="DB68" s="305"/>
      <c r="DC68" s="305"/>
      <c r="DD68" s="305"/>
      <c r="DE68" s="306"/>
      <c r="DF68" s="30"/>
      <c r="DG68" s="319">
        <v>573</v>
      </c>
      <c r="DH68" s="320"/>
      <c r="DI68" s="320"/>
      <c r="DJ68" s="321"/>
      <c r="DK68" s="288" t="s">
        <v>74</v>
      </c>
      <c r="DL68" s="289"/>
      <c r="DM68" s="289"/>
      <c r="DN68" s="289"/>
      <c r="DO68" s="289"/>
      <c r="DP68" s="289"/>
      <c r="DQ68" s="289"/>
      <c r="DR68" s="289"/>
      <c r="DS68" s="289"/>
      <c r="DT68" s="290"/>
    </row>
    <row r="69" spans="3:124" ht="5.0999999999999996" customHeight="1">
      <c r="C69" s="253"/>
      <c r="D69" s="253"/>
      <c r="E69" s="253"/>
      <c r="F69" s="253"/>
      <c r="G69" s="253"/>
      <c r="H69" s="253"/>
      <c r="I69" s="253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  <c r="AH69" s="327"/>
      <c r="AI69" s="327"/>
      <c r="AJ69" s="327"/>
      <c r="AK69" s="327"/>
      <c r="AL69" s="327"/>
      <c r="AM69" s="327"/>
      <c r="AN69" s="327"/>
      <c r="AO69" s="327"/>
      <c r="AP69" s="327"/>
      <c r="AQ69" s="327"/>
      <c r="AR69" s="327"/>
      <c r="AS69" s="327"/>
      <c r="BL69" s="298"/>
      <c r="BM69" s="299"/>
      <c r="BN69" s="299"/>
      <c r="BO69" s="299"/>
      <c r="BP69" s="299"/>
      <c r="BQ69" s="299"/>
      <c r="BR69" s="299"/>
      <c r="BS69" s="299"/>
      <c r="BT69" s="299"/>
      <c r="BU69" s="299"/>
      <c r="BV69" s="299"/>
      <c r="BW69" s="299"/>
      <c r="BX69" s="299"/>
      <c r="BY69" s="299"/>
      <c r="BZ69" s="299"/>
      <c r="CA69" s="299"/>
      <c r="CB69" s="299"/>
      <c r="CC69" s="299"/>
      <c r="CD69" s="299"/>
      <c r="CE69" s="299"/>
      <c r="CF69" s="299"/>
      <c r="CG69" s="299"/>
      <c r="CH69" s="300"/>
      <c r="CI69" s="298"/>
      <c r="CJ69" s="299"/>
      <c r="CK69" s="299"/>
      <c r="CL69" s="299"/>
      <c r="CM69" s="299"/>
      <c r="CN69" s="299"/>
      <c r="CO69" s="299"/>
      <c r="CP69" s="299"/>
      <c r="CQ69" s="299"/>
      <c r="CR69" s="299"/>
      <c r="CS69" s="299"/>
      <c r="CT69" s="299"/>
      <c r="CU69" s="299"/>
      <c r="CV69" s="299"/>
      <c r="CW69" s="299"/>
      <c r="CX69" s="299"/>
      <c r="CY69" s="299"/>
      <c r="CZ69" s="299"/>
      <c r="DA69" s="299"/>
      <c r="DB69" s="299"/>
      <c r="DC69" s="299"/>
      <c r="DD69" s="299"/>
      <c r="DE69" s="300"/>
      <c r="DF69" s="30"/>
      <c r="DG69" s="322"/>
      <c r="DH69" s="323"/>
      <c r="DI69" s="323"/>
      <c r="DJ69" s="324"/>
      <c r="DK69" s="288"/>
      <c r="DL69" s="289"/>
      <c r="DM69" s="289"/>
      <c r="DN69" s="289"/>
      <c r="DO69" s="289"/>
      <c r="DP69" s="289"/>
      <c r="DQ69" s="289"/>
      <c r="DR69" s="289"/>
      <c r="DS69" s="289"/>
      <c r="DT69" s="290"/>
    </row>
    <row r="70" spans="3:124" ht="5.0999999999999996" customHeight="1">
      <c r="C70" s="253"/>
      <c r="D70" s="253"/>
      <c r="E70" s="253"/>
      <c r="F70" s="253"/>
      <c r="G70" s="253"/>
      <c r="H70" s="253"/>
      <c r="I70" s="253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327"/>
      <c r="Y70" s="327"/>
      <c r="Z70" s="327"/>
      <c r="AA70" s="327"/>
      <c r="AB70" s="327"/>
      <c r="AC70" s="327"/>
      <c r="AD70" s="327"/>
      <c r="AE70" s="327"/>
      <c r="AF70" s="327"/>
      <c r="AG70" s="327"/>
      <c r="AH70" s="327"/>
      <c r="AI70" s="327"/>
      <c r="AJ70" s="327"/>
      <c r="AK70" s="327"/>
      <c r="AL70" s="327"/>
      <c r="AM70" s="327"/>
      <c r="AN70" s="327"/>
      <c r="AO70" s="327"/>
      <c r="AP70" s="327"/>
      <c r="AQ70" s="327"/>
      <c r="AR70" s="327"/>
      <c r="AS70" s="327"/>
      <c r="BL70" s="301"/>
      <c r="BM70" s="302"/>
      <c r="BN70" s="302"/>
      <c r="BO70" s="302"/>
      <c r="BP70" s="302"/>
      <c r="BQ70" s="302"/>
      <c r="BR70" s="302"/>
      <c r="BS70" s="302"/>
      <c r="BT70" s="302"/>
      <c r="BU70" s="302"/>
      <c r="BV70" s="302"/>
      <c r="BW70" s="302"/>
      <c r="BX70" s="302"/>
      <c r="BY70" s="302"/>
      <c r="BZ70" s="302"/>
      <c r="CA70" s="302"/>
      <c r="CB70" s="302"/>
      <c r="CC70" s="302"/>
      <c r="CD70" s="302"/>
      <c r="CE70" s="302"/>
      <c r="CF70" s="302"/>
      <c r="CG70" s="302"/>
      <c r="CH70" s="303"/>
      <c r="CI70" s="301"/>
      <c r="CJ70" s="302"/>
      <c r="CK70" s="302"/>
      <c r="CL70" s="302"/>
      <c r="CM70" s="302"/>
      <c r="CN70" s="302"/>
      <c r="CO70" s="302"/>
      <c r="CP70" s="302"/>
      <c r="CQ70" s="302"/>
      <c r="CR70" s="302"/>
      <c r="CS70" s="302"/>
      <c r="CT70" s="302"/>
      <c r="CU70" s="302"/>
      <c r="CV70" s="302"/>
      <c r="CW70" s="302"/>
      <c r="CX70" s="302"/>
      <c r="CY70" s="302"/>
      <c r="CZ70" s="302"/>
      <c r="DA70" s="302"/>
      <c r="DB70" s="302"/>
      <c r="DC70" s="302"/>
      <c r="DD70" s="302"/>
      <c r="DE70" s="303"/>
      <c r="DF70" s="30"/>
      <c r="DG70" s="319">
        <v>574</v>
      </c>
      <c r="DH70" s="320"/>
      <c r="DI70" s="320"/>
      <c r="DJ70" s="321"/>
      <c r="DK70" s="288" t="s">
        <v>75</v>
      </c>
      <c r="DL70" s="289"/>
      <c r="DM70" s="289"/>
      <c r="DN70" s="289"/>
      <c r="DO70" s="289"/>
      <c r="DP70" s="289"/>
      <c r="DQ70" s="289"/>
      <c r="DR70" s="289"/>
      <c r="DS70" s="289"/>
      <c r="DT70" s="290"/>
    </row>
    <row r="71" spans="3:124" ht="5.0999999999999996" customHeight="1">
      <c r="C71" s="253" t="s">
        <v>4</v>
      </c>
      <c r="D71" s="253"/>
      <c r="E71" s="253"/>
      <c r="F71" s="253"/>
      <c r="G71" s="253"/>
      <c r="H71" s="253"/>
      <c r="I71" s="253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7"/>
      <c r="AF71" s="327"/>
      <c r="AG71" s="327"/>
      <c r="AH71" s="327"/>
      <c r="AI71" s="327"/>
      <c r="AJ71" s="327"/>
      <c r="AK71" s="327"/>
      <c r="AL71" s="327"/>
      <c r="AM71" s="327"/>
      <c r="AN71" s="327"/>
      <c r="AO71" s="327"/>
      <c r="AP71" s="327"/>
      <c r="AQ71" s="327"/>
      <c r="AR71" s="327"/>
      <c r="AS71" s="327"/>
      <c r="BL71" s="301"/>
      <c r="BM71" s="302"/>
      <c r="BN71" s="302"/>
      <c r="BO71" s="302"/>
      <c r="BP71" s="302"/>
      <c r="BQ71" s="302"/>
      <c r="BR71" s="302"/>
      <c r="BS71" s="302"/>
      <c r="BT71" s="302"/>
      <c r="BU71" s="302"/>
      <c r="BV71" s="302"/>
      <c r="BW71" s="302"/>
      <c r="BX71" s="302"/>
      <c r="BY71" s="302"/>
      <c r="BZ71" s="302"/>
      <c r="CA71" s="302"/>
      <c r="CB71" s="302"/>
      <c r="CC71" s="302"/>
      <c r="CD71" s="302"/>
      <c r="CE71" s="302"/>
      <c r="CF71" s="302"/>
      <c r="CG71" s="302"/>
      <c r="CH71" s="303"/>
      <c r="CI71" s="301"/>
      <c r="CJ71" s="302"/>
      <c r="CK71" s="302"/>
      <c r="CL71" s="302"/>
      <c r="CM71" s="302"/>
      <c r="CN71" s="302"/>
      <c r="CO71" s="302"/>
      <c r="CP71" s="302"/>
      <c r="CQ71" s="302"/>
      <c r="CR71" s="302"/>
      <c r="CS71" s="302"/>
      <c r="CT71" s="302"/>
      <c r="CU71" s="302"/>
      <c r="CV71" s="302"/>
      <c r="CW71" s="302"/>
      <c r="CX71" s="302"/>
      <c r="CY71" s="302"/>
      <c r="CZ71" s="302"/>
      <c r="DA71" s="302"/>
      <c r="DB71" s="302"/>
      <c r="DC71" s="302"/>
      <c r="DD71" s="302"/>
      <c r="DE71" s="303"/>
      <c r="DF71" s="30"/>
      <c r="DG71" s="322"/>
      <c r="DH71" s="323"/>
      <c r="DI71" s="323"/>
      <c r="DJ71" s="324"/>
      <c r="DK71" s="288"/>
      <c r="DL71" s="289"/>
      <c r="DM71" s="289"/>
      <c r="DN71" s="289"/>
      <c r="DO71" s="289"/>
      <c r="DP71" s="289"/>
      <c r="DQ71" s="289"/>
      <c r="DR71" s="289"/>
      <c r="DS71" s="289"/>
      <c r="DT71" s="290"/>
    </row>
    <row r="72" spans="3:124" ht="5.0999999999999996" customHeight="1">
      <c r="C72" s="253"/>
      <c r="D72" s="253"/>
      <c r="E72" s="253"/>
      <c r="F72" s="253"/>
      <c r="G72" s="253"/>
      <c r="H72" s="253"/>
      <c r="I72" s="253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7"/>
      <c r="AL72" s="327"/>
      <c r="AM72" s="327"/>
      <c r="AN72" s="327"/>
      <c r="AO72" s="327"/>
      <c r="AP72" s="327"/>
      <c r="AQ72" s="327"/>
      <c r="AR72" s="327"/>
      <c r="AS72" s="327"/>
      <c r="BL72" s="304"/>
      <c r="BM72" s="305"/>
      <c r="BN72" s="305"/>
      <c r="BO72" s="305"/>
      <c r="BP72" s="305"/>
      <c r="BQ72" s="305"/>
      <c r="BR72" s="305"/>
      <c r="BS72" s="305"/>
      <c r="BT72" s="305"/>
      <c r="BU72" s="305"/>
      <c r="BV72" s="305"/>
      <c r="BW72" s="305"/>
      <c r="BX72" s="305"/>
      <c r="BY72" s="305"/>
      <c r="BZ72" s="305"/>
      <c r="CA72" s="305"/>
      <c r="CB72" s="305"/>
      <c r="CC72" s="305"/>
      <c r="CD72" s="305"/>
      <c r="CE72" s="305"/>
      <c r="CF72" s="305"/>
      <c r="CG72" s="305"/>
      <c r="CH72" s="306"/>
      <c r="CI72" s="304"/>
      <c r="CJ72" s="305"/>
      <c r="CK72" s="305"/>
      <c r="CL72" s="305"/>
      <c r="CM72" s="305"/>
      <c r="CN72" s="305"/>
      <c r="CO72" s="305"/>
      <c r="CP72" s="305"/>
      <c r="CQ72" s="305"/>
      <c r="CR72" s="305"/>
      <c r="CS72" s="305"/>
      <c r="CT72" s="305"/>
      <c r="CU72" s="305"/>
      <c r="CV72" s="305"/>
      <c r="CW72" s="305"/>
      <c r="CX72" s="305"/>
      <c r="CY72" s="305"/>
      <c r="CZ72" s="305"/>
      <c r="DA72" s="305"/>
      <c r="DB72" s="305"/>
      <c r="DC72" s="305"/>
      <c r="DD72" s="305"/>
      <c r="DE72" s="306"/>
      <c r="DF72" s="30"/>
      <c r="DG72" s="319">
        <v>575</v>
      </c>
      <c r="DH72" s="320"/>
      <c r="DI72" s="320"/>
      <c r="DJ72" s="321"/>
      <c r="DK72" s="288" t="s">
        <v>101</v>
      </c>
      <c r="DL72" s="289"/>
      <c r="DM72" s="289"/>
      <c r="DN72" s="289"/>
      <c r="DO72" s="289"/>
      <c r="DP72" s="289"/>
      <c r="DQ72" s="289"/>
      <c r="DR72" s="289"/>
      <c r="DS72" s="289"/>
      <c r="DT72" s="290"/>
    </row>
    <row r="73" spans="3:124" ht="5.0999999999999996" customHeight="1">
      <c r="C73" s="253"/>
      <c r="D73" s="253"/>
      <c r="E73" s="253"/>
      <c r="F73" s="253"/>
      <c r="G73" s="253"/>
      <c r="H73" s="253"/>
      <c r="I73" s="253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7"/>
      <c r="Y73" s="327"/>
      <c r="Z73" s="327"/>
      <c r="AA73" s="327"/>
      <c r="AB73" s="327"/>
      <c r="AC73" s="327"/>
      <c r="AD73" s="327"/>
      <c r="AE73" s="327"/>
      <c r="AF73" s="327"/>
      <c r="AG73" s="327"/>
      <c r="AH73" s="327"/>
      <c r="AI73" s="327"/>
      <c r="AJ73" s="327"/>
      <c r="AK73" s="327"/>
      <c r="AL73" s="327"/>
      <c r="AM73" s="327"/>
      <c r="AN73" s="327"/>
      <c r="AO73" s="327"/>
      <c r="AP73" s="327"/>
      <c r="AQ73" s="327"/>
      <c r="AR73" s="327"/>
      <c r="AS73" s="327"/>
      <c r="BL73" s="298"/>
      <c r="BM73" s="299"/>
      <c r="BN73" s="299"/>
      <c r="BO73" s="299"/>
      <c r="BP73" s="299"/>
      <c r="BQ73" s="299"/>
      <c r="BR73" s="299"/>
      <c r="BS73" s="299"/>
      <c r="BT73" s="299"/>
      <c r="BU73" s="299"/>
      <c r="BV73" s="299"/>
      <c r="BW73" s="299"/>
      <c r="BX73" s="299"/>
      <c r="BY73" s="299"/>
      <c r="BZ73" s="299"/>
      <c r="CA73" s="299"/>
      <c r="CB73" s="299"/>
      <c r="CC73" s="299"/>
      <c r="CD73" s="299"/>
      <c r="CE73" s="299"/>
      <c r="CF73" s="299"/>
      <c r="CG73" s="299"/>
      <c r="CH73" s="300"/>
      <c r="CI73" s="298"/>
      <c r="CJ73" s="299"/>
      <c r="CK73" s="299"/>
      <c r="CL73" s="299"/>
      <c r="CM73" s="299"/>
      <c r="CN73" s="299"/>
      <c r="CO73" s="299"/>
      <c r="CP73" s="299"/>
      <c r="CQ73" s="299"/>
      <c r="CR73" s="299"/>
      <c r="CS73" s="299"/>
      <c r="CT73" s="299"/>
      <c r="CU73" s="299"/>
      <c r="CV73" s="299"/>
      <c r="CW73" s="299"/>
      <c r="CX73" s="299"/>
      <c r="CY73" s="299"/>
      <c r="CZ73" s="299"/>
      <c r="DA73" s="299"/>
      <c r="DB73" s="299"/>
      <c r="DC73" s="299"/>
      <c r="DD73" s="299"/>
      <c r="DE73" s="300"/>
      <c r="DF73" s="30"/>
      <c r="DG73" s="322"/>
      <c r="DH73" s="323"/>
      <c r="DI73" s="323"/>
      <c r="DJ73" s="324"/>
      <c r="DK73" s="288"/>
      <c r="DL73" s="289"/>
      <c r="DM73" s="289"/>
      <c r="DN73" s="289"/>
      <c r="DO73" s="289"/>
      <c r="DP73" s="289"/>
      <c r="DQ73" s="289"/>
      <c r="DR73" s="289"/>
      <c r="DS73" s="289"/>
      <c r="DT73" s="290"/>
    </row>
    <row r="74" spans="3:124" ht="5.0999999999999996" customHeight="1">
      <c r="C74" s="253"/>
      <c r="D74" s="253"/>
      <c r="E74" s="253"/>
      <c r="F74" s="253"/>
      <c r="G74" s="253"/>
      <c r="H74" s="253"/>
      <c r="I74" s="253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  <c r="AJ74" s="327"/>
      <c r="AK74" s="327"/>
      <c r="AL74" s="327"/>
      <c r="AM74" s="327"/>
      <c r="AN74" s="327"/>
      <c r="AO74" s="327"/>
      <c r="AP74" s="327"/>
      <c r="AQ74" s="327"/>
      <c r="AR74" s="327"/>
      <c r="AS74" s="327"/>
      <c r="BL74" s="301"/>
      <c r="BM74" s="302"/>
      <c r="BN74" s="302"/>
      <c r="BO74" s="302"/>
      <c r="BP74" s="302"/>
      <c r="BQ74" s="302"/>
      <c r="BR74" s="302"/>
      <c r="BS74" s="302"/>
      <c r="BT74" s="302"/>
      <c r="BU74" s="302"/>
      <c r="BV74" s="302"/>
      <c r="BW74" s="302"/>
      <c r="BX74" s="302"/>
      <c r="BY74" s="302"/>
      <c r="BZ74" s="302"/>
      <c r="CA74" s="302"/>
      <c r="CB74" s="302"/>
      <c r="CC74" s="302"/>
      <c r="CD74" s="302"/>
      <c r="CE74" s="302"/>
      <c r="CF74" s="302"/>
      <c r="CG74" s="302"/>
      <c r="CH74" s="303"/>
      <c r="CI74" s="301"/>
      <c r="CJ74" s="302"/>
      <c r="CK74" s="302"/>
      <c r="CL74" s="302"/>
      <c r="CM74" s="302"/>
      <c r="CN74" s="302"/>
      <c r="CO74" s="302"/>
      <c r="CP74" s="302"/>
      <c r="CQ74" s="302"/>
      <c r="CR74" s="302"/>
      <c r="CS74" s="302"/>
      <c r="CT74" s="302"/>
      <c r="CU74" s="302"/>
      <c r="CV74" s="302"/>
      <c r="CW74" s="302"/>
      <c r="CX74" s="302"/>
      <c r="CY74" s="302"/>
      <c r="CZ74" s="302"/>
      <c r="DA74" s="302"/>
      <c r="DB74" s="302"/>
      <c r="DC74" s="302"/>
      <c r="DD74" s="302"/>
      <c r="DE74" s="303"/>
      <c r="DF74" s="30"/>
      <c r="DG74" s="319">
        <v>585</v>
      </c>
      <c r="DH74" s="320"/>
      <c r="DI74" s="320"/>
      <c r="DJ74" s="321"/>
      <c r="DK74" s="288" t="s">
        <v>76</v>
      </c>
      <c r="DL74" s="289"/>
      <c r="DM74" s="289"/>
      <c r="DN74" s="289"/>
      <c r="DO74" s="289"/>
      <c r="DP74" s="289"/>
      <c r="DQ74" s="289"/>
      <c r="DR74" s="289"/>
      <c r="DS74" s="289"/>
      <c r="DT74" s="290"/>
    </row>
    <row r="75" spans="3:124" ht="5.0999999999999996" customHeight="1">
      <c r="C75" s="253" t="s">
        <v>3</v>
      </c>
      <c r="D75" s="253"/>
      <c r="E75" s="253"/>
      <c r="F75" s="253"/>
      <c r="G75" s="253"/>
      <c r="H75" s="253"/>
      <c r="I75" s="253"/>
      <c r="J75" s="328" t="s">
        <v>89</v>
      </c>
      <c r="K75" s="328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  <c r="AG75" s="328"/>
      <c r="AH75" s="328"/>
      <c r="AI75" s="328"/>
      <c r="AJ75" s="328"/>
      <c r="AK75" s="328"/>
      <c r="AL75" s="328"/>
      <c r="AM75" s="328"/>
      <c r="AN75" s="328"/>
      <c r="AO75" s="328"/>
      <c r="AP75" s="328"/>
      <c r="AQ75" s="328"/>
      <c r="AR75" s="328"/>
      <c r="AS75" s="328"/>
      <c r="BL75" s="301"/>
      <c r="BM75" s="302"/>
      <c r="BN75" s="302"/>
      <c r="BO75" s="302"/>
      <c r="BP75" s="302"/>
      <c r="BQ75" s="302"/>
      <c r="BR75" s="302"/>
      <c r="BS75" s="302"/>
      <c r="BT75" s="302"/>
      <c r="BU75" s="302"/>
      <c r="BV75" s="302"/>
      <c r="BW75" s="302"/>
      <c r="BX75" s="302"/>
      <c r="BY75" s="302"/>
      <c r="BZ75" s="302"/>
      <c r="CA75" s="302"/>
      <c r="CB75" s="302"/>
      <c r="CC75" s="302"/>
      <c r="CD75" s="302"/>
      <c r="CE75" s="302"/>
      <c r="CF75" s="302"/>
      <c r="CG75" s="302"/>
      <c r="CH75" s="303"/>
      <c r="CI75" s="301"/>
      <c r="CJ75" s="302"/>
      <c r="CK75" s="302"/>
      <c r="CL75" s="302"/>
      <c r="CM75" s="302"/>
      <c r="CN75" s="302"/>
      <c r="CO75" s="302"/>
      <c r="CP75" s="302"/>
      <c r="CQ75" s="302"/>
      <c r="CR75" s="302"/>
      <c r="CS75" s="302"/>
      <c r="CT75" s="302"/>
      <c r="CU75" s="302"/>
      <c r="CV75" s="302"/>
      <c r="CW75" s="302"/>
      <c r="CX75" s="302"/>
      <c r="CY75" s="302"/>
      <c r="CZ75" s="302"/>
      <c r="DA75" s="302"/>
      <c r="DB75" s="302"/>
      <c r="DC75" s="302"/>
      <c r="DD75" s="302"/>
      <c r="DE75" s="303"/>
      <c r="DF75" s="30"/>
      <c r="DG75" s="322"/>
      <c r="DH75" s="323"/>
      <c r="DI75" s="323"/>
      <c r="DJ75" s="324"/>
      <c r="DK75" s="288"/>
      <c r="DL75" s="289"/>
      <c r="DM75" s="289"/>
      <c r="DN75" s="289"/>
      <c r="DO75" s="289"/>
      <c r="DP75" s="289"/>
      <c r="DQ75" s="289"/>
      <c r="DR75" s="289"/>
      <c r="DS75" s="289"/>
      <c r="DT75" s="290"/>
    </row>
    <row r="76" spans="3:124" ht="5.0999999999999996" customHeight="1">
      <c r="C76" s="253"/>
      <c r="D76" s="253"/>
      <c r="E76" s="253"/>
      <c r="F76" s="253"/>
      <c r="G76" s="253"/>
      <c r="H76" s="253"/>
      <c r="I76" s="253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28"/>
      <c r="AN76" s="328"/>
      <c r="AO76" s="328"/>
      <c r="AP76" s="328"/>
      <c r="AQ76" s="328"/>
      <c r="AR76" s="328"/>
      <c r="AS76" s="328"/>
      <c r="BL76" s="304"/>
      <c r="BM76" s="305"/>
      <c r="BN76" s="305"/>
      <c r="BO76" s="305"/>
      <c r="BP76" s="305"/>
      <c r="BQ76" s="305"/>
      <c r="BR76" s="305"/>
      <c r="BS76" s="305"/>
      <c r="BT76" s="305"/>
      <c r="BU76" s="305"/>
      <c r="BV76" s="305"/>
      <c r="BW76" s="305"/>
      <c r="BX76" s="305"/>
      <c r="BY76" s="305"/>
      <c r="BZ76" s="305"/>
      <c r="CA76" s="305"/>
      <c r="CB76" s="305"/>
      <c r="CC76" s="305"/>
      <c r="CD76" s="305"/>
      <c r="CE76" s="305"/>
      <c r="CF76" s="305"/>
      <c r="CG76" s="305"/>
      <c r="CH76" s="306"/>
      <c r="CI76" s="304"/>
      <c r="CJ76" s="305"/>
      <c r="CK76" s="305"/>
      <c r="CL76" s="305"/>
      <c r="CM76" s="305"/>
      <c r="CN76" s="305"/>
      <c r="CO76" s="305"/>
      <c r="CP76" s="305"/>
      <c r="CQ76" s="305"/>
      <c r="CR76" s="305"/>
      <c r="CS76" s="305"/>
      <c r="CT76" s="305"/>
      <c r="CU76" s="305"/>
      <c r="CV76" s="305"/>
      <c r="CW76" s="305"/>
      <c r="CX76" s="305"/>
      <c r="CY76" s="305"/>
      <c r="CZ76" s="305"/>
      <c r="DA76" s="305"/>
      <c r="DB76" s="305"/>
      <c r="DC76" s="305"/>
      <c r="DD76" s="305"/>
      <c r="DE76" s="306"/>
      <c r="DF76" s="30"/>
      <c r="DG76" s="319">
        <v>586</v>
      </c>
      <c r="DH76" s="320"/>
      <c r="DI76" s="320"/>
      <c r="DJ76" s="321"/>
      <c r="DK76" s="288" t="s">
        <v>77</v>
      </c>
      <c r="DL76" s="289"/>
      <c r="DM76" s="289"/>
      <c r="DN76" s="289"/>
      <c r="DO76" s="289"/>
      <c r="DP76" s="289"/>
      <c r="DQ76" s="289"/>
      <c r="DR76" s="289"/>
      <c r="DS76" s="289"/>
      <c r="DT76" s="290"/>
    </row>
    <row r="77" spans="3:124" ht="5.0999999999999996" customHeight="1">
      <c r="C77" s="253"/>
      <c r="D77" s="253"/>
      <c r="E77" s="253"/>
      <c r="F77" s="253"/>
      <c r="G77" s="253"/>
      <c r="H77" s="253"/>
      <c r="I77" s="253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8"/>
      <c r="AL77" s="328"/>
      <c r="AM77" s="328"/>
      <c r="AN77" s="328"/>
      <c r="AO77" s="328"/>
      <c r="AP77" s="328"/>
      <c r="AQ77" s="328"/>
      <c r="AR77" s="328"/>
      <c r="AS77" s="328"/>
      <c r="BL77" s="329" t="s">
        <v>46</v>
      </c>
      <c r="BM77" s="330"/>
      <c r="BN77" s="330"/>
      <c r="BO77" s="330"/>
      <c r="BP77" s="330"/>
      <c r="BQ77" s="330"/>
      <c r="BR77" s="330"/>
      <c r="BS77" s="330"/>
      <c r="BT77" s="330"/>
      <c r="BU77" s="330"/>
      <c r="BV77" s="330"/>
      <c r="BW77" s="330"/>
      <c r="BX77" s="330"/>
      <c r="BY77" s="330"/>
      <c r="BZ77" s="330"/>
      <c r="CA77" s="330"/>
      <c r="CB77" s="330"/>
      <c r="CC77" s="330"/>
      <c r="CD77" s="330"/>
      <c r="CE77" s="330"/>
      <c r="CF77" s="330"/>
      <c r="CG77" s="330"/>
      <c r="CH77" s="331"/>
      <c r="CI77" s="298"/>
      <c r="CJ77" s="299"/>
      <c r="CK77" s="299"/>
      <c r="CL77" s="299"/>
      <c r="CM77" s="299"/>
      <c r="CN77" s="299"/>
      <c r="CO77" s="299"/>
      <c r="CP77" s="299"/>
      <c r="CQ77" s="299"/>
      <c r="CR77" s="299"/>
      <c r="CS77" s="299"/>
      <c r="CT77" s="299"/>
      <c r="CU77" s="299"/>
      <c r="CV77" s="299"/>
      <c r="CW77" s="299"/>
      <c r="CX77" s="299"/>
      <c r="CY77" s="299"/>
      <c r="CZ77" s="299"/>
      <c r="DA77" s="299"/>
      <c r="DB77" s="299"/>
      <c r="DC77" s="299"/>
      <c r="DD77" s="299"/>
      <c r="DE77" s="300"/>
      <c r="DF77" s="30"/>
      <c r="DG77" s="322"/>
      <c r="DH77" s="323"/>
      <c r="DI77" s="323"/>
      <c r="DJ77" s="324"/>
      <c r="DK77" s="288"/>
      <c r="DL77" s="289"/>
      <c r="DM77" s="289"/>
      <c r="DN77" s="289"/>
      <c r="DO77" s="289"/>
      <c r="DP77" s="289"/>
      <c r="DQ77" s="289"/>
      <c r="DR77" s="289"/>
      <c r="DS77" s="289"/>
      <c r="DT77" s="290"/>
    </row>
    <row r="78" spans="3:124" ht="5.0999999999999996" customHeight="1">
      <c r="C78" s="253"/>
      <c r="D78" s="253"/>
      <c r="E78" s="253"/>
      <c r="F78" s="253"/>
      <c r="G78" s="253"/>
      <c r="H78" s="253"/>
      <c r="I78" s="253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8"/>
      <c r="AR78" s="328"/>
      <c r="AS78" s="328"/>
      <c r="BL78" s="332"/>
      <c r="BM78" s="333"/>
      <c r="BN78" s="333"/>
      <c r="BO78" s="333"/>
      <c r="BP78" s="333"/>
      <c r="BQ78" s="333"/>
      <c r="BR78" s="333"/>
      <c r="BS78" s="333"/>
      <c r="BT78" s="333"/>
      <c r="BU78" s="333"/>
      <c r="BV78" s="333"/>
      <c r="BW78" s="333"/>
      <c r="BX78" s="333"/>
      <c r="BY78" s="333"/>
      <c r="BZ78" s="333"/>
      <c r="CA78" s="333"/>
      <c r="CB78" s="333"/>
      <c r="CC78" s="333"/>
      <c r="CD78" s="333"/>
      <c r="CE78" s="333"/>
      <c r="CF78" s="333"/>
      <c r="CG78" s="333"/>
      <c r="CH78" s="334"/>
      <c r="CI78" s="301"/>
      <c r="CJ78" s="302"/>
      <c r="CK78" s="302"/>
      <c r="CL78" s="302"/>
      <c r="CM78" s="302"/>
      <c r="CN78" s="302"/>
      <c r="CO78" s="302"/>
      <c r="CP78" s="302"/>
      <c r="CQ78" s="302"/>
      <c r="CR78" s="302"/>
      <c r="CS78" s="302"/>
      <c r="CT78" s="302"/>
      <c r="CU78" s="302"/>
      <c r="CV78" s="302"/>
      <c r="CW78" s="302"/>
      <c r="CX78" s="302"/>
      <c r="CY78" s="302"/>
      <c r="CZ78" s="302"/>
      <c r="DA78" s="302"/>
      <c r="DB78" s="302"/>
      <c r="DC78" s="302"/>
      <c r="DD78" s="302"/>
      <c r="DE78" s="303"/>
      <c r="DF78" s="30"/>
      <c r="DG78" s="319">
        <v>588</v>
      </c>
      <c r="DH78" s="320"/>
      <c r="DI78" s="320"/>
      <c r="DJ78" s="321"/>
      <c r="DK78" s="288" t="s">
        <v>78</v>
      </c>
      <c r="DL78" s="289"/>
      <c r="DM78" s="289"/>
      <c r="DN78" s="289"/>
      <c r="DO78" s="289"/>
      <c r="DP78" s="289"/>
      <c r="DQ78" s="289"/>
      <c r="DR78" s="289"/>
      <c r="DS78" s="289"/>
      <c r="DT78" s="290"/>
    </row>
    <row r="79" spans="3:124" ht="5.0999999999999996" customHeight="1">
      <c r="C79" s="254" t="s">
        <v>30</v>
      </c>
      <c r="D79" s="254"/>
      <c r="E79" s="254"/>
      <c r="F79" s="254"/>
      <c r="G79" s="254"/>
      <c r="H79" s="254"/>
      <c r="I79" s="254"/>
      <c r="J79" s="338" t="s">
        <v>90</v>
      </c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8"/>
      <c r="Y79" s="338"/>
      <c r="Z79" s="338"/>
      <c r="AA79" s="338"/>
      <c r="AB79" s="338"/>
      <c r="AC79" s="338"/>
      <c r="AD79" s="338"/>
      <c r="AE79" s="338"/>
      <c r="AF79" s="338"/>
      <c r="AG79" s="338"/>
      <c r="AH79" s="338"/>
      <c r="AI79" s="338"/>
      <c r="AJ79" s="338"/>
      <c r="AK79" s="338"/>
      <c r="AL79" s="338"/>
      <c r="AM79" s="338"/>
      <c r="AN79" s="338"/>
      <c r="AO79" s="338"/>
      <c r="AP79" s="338"/>
      <c r="AQ79" s="338"/>
      <c r="AR79" s="338"/>
      <c r="AS79" s="338"/>
      <c r="BL79" s="332"/>
      <c r="BM79" s="333"/>
      <c r="BN79" s="333"/>
      <c r="BO79" s="333"/>
      <c r="BP79" s="333"/>
      <c r="BQ79" s="333"/>
      <c r="BR79" s="333"/>
      <c r="BS79" s="333"/>
      <c r="BT79" s="333"/>
      <c r="BU79" s="333"/>
      <c r="BV79" s="333"/>
      <c r="BW79" s="333"/>
      <c r="BX79" s="333"/>
      <c r="BY79" s="333"/>
      <c r="BZ79" s="333"/>
      <c r="CA79" s="333"/>
      <c r="CB79" s="333"/>
      <c r="CC79" s="333"/>
      <c r="CD79" s="333"/>
      <c r="CE79" s="333"/>
      <c r="CF79" s="333"/>
      <c r="CG79" s="333"/>
      <c r="CH79" s="334"/>
      <c r="CI79" s="301"/>
      <c r="CJ79" s="302"/>
      <c r="CK79" s="302"/>
      <c r="CL79" s="302"/>
      <c r="CM79" s="302"/>
      <c r="CN79" s="302"/>
      <c r="CO79" s="302"/>
      <c r="CP79" s="302"/>
      <c r="CQ79" s="302"/>
      <c r="CR79" s="302"/>
      <c r="CS79" s="302"/>
      <c r="CT79" s="302"/>
      <c r="CU79" s="302"/>
      <c r="CV79" s="302"/>
      <c r="CW79" s="302"/>
      <c r="CX79" s="302"/>
      <c r="CY79" s="302"/>
      <c r="CZ79" s="302"/>
      <c r="DA79" s="302"/>
      <c r="DB79" s="302"/>
      <c r="DC79" s="302"/>
      <c r="DD79" s="302"/>
      <c r="DE79" s="303"/>
      <c r="DF79" s="30"/>
      <c r="DG79" s="322"/>
      <c r="DH79" s="323"/>
      <c r="DI79" s="323"/>
      <c r="DJ79" s="324"/>
      <c r="DK79" s="288"/>
      <c r="DL79" s="289"/>
      <c r="DM79" s="289"/>
      <c r="DN79" s="289"/>
      <c r="DO79" s="289"/>
      <c r="DP79" s="289"/>
      <c r="DQ79" s="289"/>
      <c r="DR79" s="289"/>
      <c r="DS79" s="289"/>
      <c r="DT79" s="290"/>
    </row>
    <row r="80" spans="3:124" ht="5.0999999999999996" customHeight="1">
      <c r="C80" s="254"/>
      <c r="D80" s="254"/>
      <c r="E80" s="254"/>
      <c r="F80" s="254"/>
      <c r="G80" s="254"/>
      <c r="H80" s="254"/>
      <c r="I80" s="254"/>
      <c r="J80" s="338"/>
      <c r="K80" s="338"/>
      <c r="L80" s="338"/>
      <c r="M80" s="338"/>
      <c r="N80" s="338"/>
      <c r="O80" s="338"/>
      <c r="P80" s="338"/>
      <c r="Q80" s="338"/>
      <c r="R80" s="338"/>
      <c r="S80" s="338"/>
      <c r="T80" s="338"/>
      <c r="U80" s="338"/>
      <c r="V80" s="338"/>
      <c r="W80" s="338"/>
      <c r="X80" s="338"/>
      <c r="Y80" s="338"/>
      <c r="Z80" s="338"/>
      <c r="AA80" s="338"/>
      <c r="AB80" s="338"/>
      <c r="AC80" s="338"/>
      <c r="AD80" s="338"/>
      <c r="AE80" s="338"/>
      <c r="AF80" s="338"/>
      <c r="AG80" s="338"/>
      <c r="AH80" s="338"/>
      <c r="AI80" s="338"/>
      <c r="AJ80" s="338"/>
      <c r="AK80" s="338"/>
      <c r="AL80" s="338"/>
      <c r="AM80" s="338"/>
      <c r="AN80" s="338"/>
      <c r="AO80" s="338"/>
      <c r="AP80" s="338"/>
      <c r="AQ80" s="338"/>
      <c r="AR80" s="338"/>
      <c r="AS80" s="338"/>
      <c r="BL80" s="335"/>
      <c r="BM80" s="336"/>
      <c r="BN80" s="336"/>
      <c r="BO80" s="336"/>
      <c r="BP80" s="336"/>
      <c r="BQ80" s="336"/>
      <c r="BR80" s="336"/>
      <c r="BS80" s="336"/>
      <c r="BT80" s="336"/>
      <c r="BU80" s="336"/>
      <c r="BV80" s="336"/>
      <c r="BW80" s="336"/>
      <c r="BX80" s="336"/>
      <c r="BY80" s="336"/>
      <c r="BZ80" s="336"/>
      <c r="CA80" s="336"/>
      <c r="CB80" s="336"/>
      <c r="CC80" s="336"/>
      <c r="CD80" s="336"/>
      <c r="CE80" s="336"/>
      <c r="CF80" s="336"/>
      <c r="CG80" s="336"/>
      <c r="CH80" s="337"/>
      <c r="CI80" s="304"/>
      <c r="CJ80" s="305"/>
      <c r="CK80" s="305"/>
      <c r="CL80" s="305"/>
      <c r="CM80" s="305"/>
      <c r="CN80" s="305"/>
      <c r="CO80" s="305"/>
      <c r="CP80" s="305"/>
      <c r="CQ80" s="305"/>
      <c r="CR80" s="305"/>
      <c r="CS80" s="305"/>
      <c r="CT80" s="305"/>
      <c r="CU80" s="305"/>
      <c r="CV80" s="305"/>
      <c r="CW80" s="305"/>
      <c r="CX80" s="305"/>
      <c r="CY80" s="305"/>
      <c r="CZ80" s="305"/>
      <c r="DA80" s="305"/>
      <c r="DB80" s="305"/>
      <c r="DC80" s="305"/>
      <c r="DD80" s="305"/>
      <c r="DE80" s="306"/>
      <c r="DF80" s="30"/>
      <c r="DG80" s="319">
        <v>589</v>
      </c>
      <c r="DH80" s="320"/>
      <c r="DI80" s="320"/>
      <c r="DJ80" s="321"/>
      <c r="DK80" s="288" t="s">
        <v>79</v>
      </c>
      <c r="DL80" s="289"/>
      <c r="DM80" s="289"/>
      <c r="DN80" s="289"/>
      <c r="DO80" s="289"/>
      <c r="DP80" s="289"/>
      <c r="DQ80" s="289"/>
      <c r="DR80" s="289"/>
      <c r="DS80" s="289"/>
      <c r="DT80" s="290"/>
    </row>
    <row r="81" spans="3:124" ht="4.5" customHeight="1">
      <c r="C81" s="254"/>
      <c r="D81" s="254"/>
      <c r="E81" s="254"/>
      <c r="F81" s="254"/>
      <c r="G81" s="254"/>
      <c r="H81" s="254"/>
      <c r="I81" s="254"/>
      <c r="J81" s="338"/>
      <c r="K81" s="338"/>
      <c r="L81" s="338"/>
      <c r="M81" s="338"/>
      <c r="N81" s="338"/>
      <c r="O81" s="338"/>
      <c r="P81" s="338"/>
      <c r="Q81" s="338"/>
      <c r="R81" s="338"/>
      <c r="S81" s="338"/>
      <c r="T81" s="338"/>
      <c r="U81" s="338"/>
      <c r="V81" s="338"/>
      <c r="W81" s="338"/>
      <c r="X81" s="338"/>
      <c r="Y81" s="338"/>
      <c r="Z81" s="338"/>
      <c r="AA81" s="338"/>
      <c r="AB81" s="338"/>
      <c r="AC81" s="338"/>
      <c r="AD81" s="338"/>
      <c r="AE81" s="338"/>
      <c r="AF81" s="338"/>
      <c r="AG81" s="338"/>
      <c r="AH81" s="338"/>
      <c r="AI81" s="338"/>
      <c r="AJ81" s="338"/>
      <c r="AK81" s="338"/>
      <c r="AL81" s="338"/>
      <c r="AM81" s="338"/>
      <c r="AN81" s="338"/>
      <c r="AO81" s="338"/>
      <c r="AP81" s="338"/>
      <c r="AQ81" s="338"/>
      <c r="AR81" s="338"/>
      <c r="AS81" s="338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0"/>
      <c r="DF81" s="30"/>
      <c r="DG81" s="322"/>
      <c r="DH81" s="323"/>
      <c r="DI81" s="323"/>
      <c r="DJ81" s="324"/>
      <c r="DK81" s="288"/>
      <c r="DL81" s="289"/>
      <c r="DM81" s="289"/>
      <c r="DN81" s="289"/>
      <c r="DO81" s="289"/>
      <c r="DP81" s="289"/>
      <c r="DQ81" s="289"/>
      <c r="DR81" s="289"/>
      <c r="DS81" s="289"/>
      <c r="DT81" s="290"/>
    </row>
    <row r="82" spans="3:124" ht="5.0999999999999996" customHeight="1">
      <c r="C82" s="254" t="s">
        <v>1</v>
      </c>
      <c r="D82" s="254"/>
      <c r="E82" s="254"/>
      <c r="F82" s="254"/>
      <c r="G82" s="254"/>
      <c r="H82" s="254"/>
      <c r="I82" s="254"/>
      <c r="J82" s="327" t="s">
        <v>91</v>
      </c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7"/>
      <c r="AL82" s="327"/>
      <c r="AM82" s="327"/>
      <c r="AN82" s="327"/>
      <c r="AO82" s="327"/>
      <c r="AP82" s="327"/>
      <c r="AQ82" s="327"/>
      <c r="AR82" s="327"/>
      <c r="AS82" s="327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0"/>
      <c r="DF82" s="30"/>
      <c r="DG82" s="38"/>
      <c r="DH82" s="38"/>
      <c r="DI82" s="38"/>
      <c r="DJ82" s="38"/>
      <c r="DK82" s="39"/>
      <c r="DL82" s="39"/>
      <c r="DM82" s="39"/>
      <c r="DN82" s="39"/>
      <c r="DO82" s="39"/>
      <c r="DP82" s="39"/>
      <c r="DQ82" s="39"/>
      <c r="DR82" s="39"/>
      <c r="DS82" s="39"/>
      <c r="DT82" s="39"/>
    </row>
    <row r="83" spans="3:124" ht="5.0999999999999996" customHeight="1">
      <c r="C83" s="254"/>
      <c r="D83" s="254"/>
      <c r="E83" s="254"/>
      <c r="F83" s="254"/>
      <c r="G83" s="254"/>
      <c r="H83" s="254"/>
      <c r="I83" s="254"/>
      <c r="J83" s="327"/>
      <c r="K83" s="327"/>
      <c r="L83" s="327"/>
      <c r="M83" s="327"/>
      <c r="N83" s="327"/>
      <c r="O83" s="327"/>
      <c r="P83" s="327"/>
      <c r="Q83" s="327"/>
      <c r="R83" s="327"/>
      <c r="S83" s="327"/>
      <c r="T83" s="327"/>
      <c r="U83" s="327"/>
      <c r="V83" s="327"/>
      <c r="W83" s="327"/>
      <c r="X83" s="327"/>
      <c r="Y83" s="327"/>
      <c r="Z83" s="327"/>
      <c r="AA83" s="327"/>
      <c r="AB83" s="327"/>
      <c r="AC83" s="327"/>
      <c r="AD83" s="327"/>
      <c r="AE83" s="327"/>
      <c r="AF83" s="327"/>
      <c r="AG83" s="327"/>
      <c r="AH83" s="327"/>
      <c r="AI83" s="327"/>
      <c r="AJ83" s="327"/>
      <c r="AK83" s="327"/>
      <c r="AL83" s="327"/>
      <c r="AM83" s="327"/>
      <c r="AN83" s="327"/>
      <c r="AO83" s="327"/>
      <c r="AP83" s="327"/>
      <c r="AQ83" s="327"/>
      <c r="AR83" s="327"/>
      <c r="AS83" s="327"/>
      <c r="BL83" s="339" t="s">
        <v>52</v>
      </c>
      <c r="BM83" s="340"/>
      <c r="BN83" s="340"/>
      <c r="BO83" s="340"/>
      <c r="BP83" s="340"/>
      <c r="BQ83" s="340"/>
      <c r="BR83" s="340"/>
      <c r="BS83" s="340"/>
      <c r="BT83" s="340"/>
      <c r="BU83" s="340"/>
      <c r="BV83" s="340"/>
      <c r="BW83" s="340"/>
      <c r="BX83" s="340"/>
      <c r="BY83" s="340"/>
      <c r="BZ83" s="340"/>
      <c r="CA83" s="340"/>
      <c r="CB83" s="340"/>
      <c r="CC83" s="340"/>
      <c r="CD83" s="340"/>
      <c r="CE83" s="340"/>
      <c r="CF83" s="340"/>
      <c r="CG83" s="340"/>
      <c r="CH83" s="340"/>
      <c r="CI83" s="340"/>
      <c r="CJ83" s="340"/>
      <c r="CK83" s="340"/>
      <c r="CL83" s="340"/>
      <c r="CM83" s="340"/>
      <c r="CN83" s="340"/>
      <c r="CO83" s="340"/>
      <c r="CP83" s="340"/>
      <c r="CQ83" s="340"/>
      <c r="CR83" s="340"/>
      <c r="CS83" s="340"/>
      <c r="CT83" s="340"/>
      <c r="CU83" s="340"/>
      <c r="CV83" s="340"/>
      <c r="CW83" s="340"/>
      <c r="CX83" s="340"/>
      <c r="CY83" s="340"/>
      <c r="CZ83" s="340"/>
      <c r="DA83" s="340"/>
      <c r="DB83" s="340"/>
      <c r="DC83" s="340"/>
      <c r="DD83" s="340"/>
      <c r="DE83" s="340"/>
      <c r="DF83" s="340"/>
      <c r="DG83" s="340"/>
      <c r="DH83" s="340"/>
      <c r="DI83" s="340"/>
      <c r="DJ83" s="340"/>
      <c r="DK83" s="340"/>
      <c r="DL83" s="340"/>
      <c r="DM83" s="340"/>
      <c r="DN83" s="340"/>
      <c r="DO83" s="340"/>
      <c r="DP83" s="340"/>
      <c r="DQ83" s="340"/>
      <c r="DR83" s="340"/>
      <c r="DS83" s="340"/>
      <c r="DT83" s="341"/>
    </row>
    <row r="84" spans="3:124" ht="5.0999999999999996" customHeight="1">
      <c r="C84" s="254"/>
      <c r="D84" s="254"/>
      <c r="E84" s="254"/>
      <c r="F84" s="254"/>
      <c r="G84" s="254"/>
      <c r="H84" s="254"/>
      <c r="I84" s="254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327"/>
      <c r="AI84" s="327"/>
      <c r="AJ84" s="327"/>
      <c r="AK84" s="327"/>
      <c r="AL84" s="327"/>
      <c r="AM84" s="327"/>
      <c r="AN84" s="327"/>
      <c r="AO84" s="327"/>
      <c r="AP84" s="327"/>
      <c r="AQ84" s="327"/>
      <c r="AR84" s="327"/>
      <c r="AS84" s="327"/>
      <c r="BL84" s="342"/>
      <c r="BM84" s="343"/>
      <c r="BN84" s="343"/>
      <c r="BO84" s="343"/>
      <c r="BP84" s="343"/>
      <c r="BQ84" s="343"/>
      <c r="BR84" s="343"/>
      <c r="BS84" s="343"/>
      <c r="BT84" s="343"/>
      <c r="BU84" s="343"/>
      <c r="BV84" s="343"/>
      <c r="BW84" s="343"/>
      <c r="BX84" s="343"/>
      <c r="BY84" s="343"/>
      <c r="BZ84" s="343"/>
      <c r="CA84" s="343"/>
      <c r="CB84" s="343"/>
      <c r="CC84" s="343"/>
      <c r="CD84" s="343"/>
      <c r="CE84" s="343"/>
      <c r="CF84" s="343"/>
      <c r="CG84" s="343"/>
      <c r="CH84" s="343"/>
      <c r="CI84" s="343"/>
      <c r="CJ84" s="343"/>
      <c r="CK84" s="343"/>
      <c r="CL84" s="343"/>
      <c r="CM84" s="343"/>
      <c r="CN84" s="343"/>
      <c r="CO84" s="343"/>
      <c r="CP84" s="343"/>
      <c r="CQ84" s="343"/>
      <c r="CR84" s="343"/>
      <c r="CS84" s="343"/>
      <c r="CT84" s="343"/>
      <c r="CU84" s="343"/>
      <c r="CV84" s="343"/>
      <c r="CW84" s="343"/>
      <c r="CX84" s="343"/>
      <c r="CY84" s="343"/>
      <c r="CZ84" s="343"/>
      <c r="DA84" s="343"/>
      <c r="DB84" s="343"/>
      <c r="DC84" s="343"/>
      <c r="DD84" s="343"/>
      <c r="DE84" s="343"/>
      <c r="DF84" s="343"/>
      <c r="DG84" s="343"/>
      <c r="DH84" s="343"/>
      <c r="DI84" s="343"/>
      <c r="DJ84" s="343"/>
      <c r="DK84" s="343"/>
      <c r="DL84" s="343"/>
      <c r="DM84" s="343"/>
      <c r="DN84" s="343"/>
      <c r="DO84" s="343"/>
      <c r="DP84" s="343"/>
      <c r="DQ84" s="343"/>
      <c r="DR84" s="343"/>
      <c r="DS84" s="343"/>
      <c r="DT84" s="344"/>
    </row>
    <row r="85" spans="3:124" ht="4.5" customHeight="1">
      <c r="C85" s="5"/>
      <c r="D85" s="5"/>
      <c r="E85" s="5"/>
      <c r="F85" s="5"/>
      <c r="G85" s="5"/>
      <c r="H85" s="5"/>
      <c r="I85" s="5"/>
      <c r="BL85" s="345"/>
      <c r="BM85" s="346"/>
      <c r="BN85" s="346"/>
      <c r="BO85" s="346"/>
      <c r="BP85" s="346"/>
      <c r="BQ85" s="346"/>
      <c r="BR85" s="346"/>
      <c r="BS85" s="346"/>
      <c r="BT85" s="346"/>
      <c r="BU85" s="346"/>
      <c r="BV85" s="346"/>
      <c r="BW85" s="346"/>
      <c r="BX85" s="346"/>
      <c r="BY85" s="346"/>
      <c r="BZ85" s="346"/>
      <c r="CA85" s="346"/>
      <c r="CB85" s="346"/>
      <c r="CC85" s="346"/>
      <c r="CD85" s="346"/>
      <c r="CE85" s="346"/>
      <c r="CF85" s="346"/>
      <c r="CG85" s="346"/>
      <c r="CH85" s="346"/>
      <c r="CI85" s="346"/>
      <c r="CJ85" s="346"/>
      <c r="CK85" s="346"/>
      <c r="CL85" s="346"/>
      <c r="CM85" s="346"/>
      <c r="CN85" s="346"/>
      <c r="CO85" s="346"/>
      <c r="CP85" s="346"/>
      <c r="CQ85" s="346"/>
      <c r="CR85" s="346"/>
      <c r="CS85" s="346"/>
      <c r="CT85" s="346"/>
      <c r="CU85" s="346"/>
      <c r="CV85" s="346"/>
      <c r="CW85" s="346"/>
      <c r="CX85" s="346"/>
      <c r="CY85" s="346"/>
      <c r="CZ85" s="346"/>
      <c r="DA85" s="346"/>
      <c r="DB85" s="346"/>
      <c r="DC85" s="346"/>
      <c r="DD85" s="346"/>
      <c r="DE85" s="346"/>
      <c r="DF85" s="346"/>
      <c r="DG85" s="346"/>
      <c r="DH85" s="346"/>
      <c r="DI85" s="346"/>
      <c r="DJ85" s="346"/>
      <c r="DK85" s="346"/>
      <c r="DL85" s="346"/>
      <c r="DM85" s="346"/>
      <c r="DN85" s="346"/>
      <c r="DO85" s="346"/>
      <c r="DP85" s="346"/>
      <c r="DQ85" s="346"/>
      <c r="DR85" s="346"/>
      <c r="DS85" s="346"/>
      <c r="DT85" s="347"/>
    </row>
    <row r="86" spans="3:124" ht="5.0999999999999996" customHeight="1">
      <c r="C86" s="5"/>
      <c r="D86" s="5"/>
      <c r="E86" s="5"/>
      <c r="F86" s="5"/>
      <c r="G86" s="5"/>
      <c r="H86" s="5"/>
      <c r="I86" s="5"/>
      <c r="BL86" s="348" t="s">
        <v>43</v>
      </c>
      <c r="BM86" s="349"/>
      <c r="BN86" s="349"/>
      <c r="BO86" s="349"/>
      <c r="BP86" s="349"/>
      <c r="BQ86" s="349"/>
      <c r="BR86" s="349"/>
      <c r="BS86" s="349"/>
      <c r="BT86" s="349"/>
      <c r="BU86" s="349"/>
      <c r="BV86" s="349"/>
      <c r="BW86" s="349"/>
      <c r="BX86" s="349"/>
      <c r="BY86" s="349"/>
      <c r="BZ86" s="349"/>
      <c r="CA86" s="349"/>
      <c r="CB86" s="349"/>
      <c r="CC86" s="349"/>
      <c r="CD86" s="349"/>
      <c r="CE86" s="349"/>
      <c r="CF86" s="349"/>
      <c r="CG86" s="349"/>
      <c r="CH86" s="349"/>
      <c r="CI86" s="349"/>
      <c r="CJ86" s="349"/>
      <c r="CK86" s="349"/>
      <c r="CL86" s="350"/>
      <c r="CM86" s="348" t="s">
        <v>44</v>
      </c>
      <c r="CN86" s="349"/>
      <c r="CO86" s="349"/>
      <c r="CP86" s="349"/>
      <c r="CQ86" s="349"/>
      <c r="CR86" s="349"/>
      <c r="CS86" s="349"/>
      <c r="CT86" s="349"/>
      <c r="CU86" s="349"/>
      <c r="CV86" s="349"/>
      <c r="CW86" s="349"/>
      <c r="CX86" s="349"/>
      <c r="CY86" s="350"/>
      <c r="CZ86" s="357" t="s">
        <v>45</v>
      </c>
      <c r="DA86" s="358"/>
      <c r="DB86" s="358"/>
      <c r="DC86" s="358"/>
      <c r="DD86" s="358"/>
      <c r="DE86" s="358"/>
      <c r="DF86" s="358"/>
      <c r="DG86" s="358"/>
      <c r="DH86" s="358"/>
      <c r="DI86" s="358"/>
      <c r="DJ86" s="358"/>
      <c r="DK86" s="358"/>
      <c r="DL86" s="358"/>
      <c r="DM86" s="358"/>
      <c r="DN86" s="358"/>
      <c r="DO86" s="358"/>
      <c r="DP86" s="358"/>
      <c r="DQ86" s="358"/>
      <c r="DR86" s="358"/>
      <c r="DS86" s="358"/>
      <c r="DT86" s="359"/>
    </row>
    <row r="87" spans="3:124" ht="4.5" customHeight="1">
      <c r="C87" s="5"/>
      <c r="D87" s="5"/>
      <c r="E87" s="5"/>
      <c r="F87" s="5"/>
      <c r="G87" s="5"/>
      <c r="H87" s="5"/>
      <c r="I87" s="5"/>
      <c r="BL87" s="351"/>
      <c r="BM87" s="352"/>
      <c r="BN87" s="352"/>
      <c r="BO87" s="352"/>
      <c r="BP87" s="352"/>
      <c r="BQ87" s="352"/>
      <c r="BR87" s="352"/>
      <c r="BS87" s="352"/>
      <c r="BT87" s="352"/>
      <c r="BU87" s="352"/>
      <c r="BV87" s="352"/>
      <c r="BW87" s="352"/>
      <c r="BX87" s="352"/>
      <c r="BY87" s="352"/>
      <c r="BZ87" s="352"/>
      <c r="CA87" s="352"/>
      <c r="CB87" s="352"/>
      <c r="CC87" s="352"/>
      <c r="CD87" s="352"/>
      <c r="CE87" s="352"/>
      <c r="CF87" s="352"/>
      <c r="CG87" s="352"/>
      <c r="CH87" s="352"/>
      <c r="CI87" s="352"/>
      <c r="CJ87" s="352"/>
      <c r="CK87" s="352"/>
      <c r="CL87" s="353"/>
      <c r="CM87" s="351"/>
      <c r="CN87" s="352"/>
      <c r="CO87" s="352"/>
      <c r="CP87" s="352"/>
      <c r="CQ87" s="352"/>
      <c r="CR87" s="352"/>
      <c r="CS87" s="352"/>
      <c r="CT87" s="352"/>
      <c r="CU87" s="352"/>
      <c r="CV87" s="352"/>
      <c r="CW87" s="352"/>
      <c r="CX87" s="352"/>
      <c r="CY87" s="353"/>
      <c r="CZ87" s="360"/>
      <c r="DA87" s="361"/>
      <c r="DB87" s="361"/>
      <c r="DC87" s="361"/>
      <c r="DD87" s="361"/>
      <c r="DE87" s="361"/>
      <c r="DF87" s="361"/>
      <c r="DG87" s="361"/>
      <c r="DH87" s="361"/>
      <c r="DI87" s="361"/>
      <c r="DJ87" s="361"/>
      <c r="DK87" s="361"/>
      <c r="DL87" s="361"/>
      <c r="DM87" s="361"/>
      <c r="DN87" s="361"/>
      <c r="DO87" s="361"/>
      <c r="DP87" s="361"/>
      <c r="DQ87" s="361"/>
      <c r="DR87" s="361"/>
      <c r="DS87" s="361"/>
      <c r="DT87" s="362"/>
    </row>
    <row r="88" spans="3:124" ht="5.0999999999999996" customHeight="1">
      <c r="C88" s="5"/>
      <c r="D88" s="5"/>
      <c r="E88" s="5"/>
      <c r="F88" s="5"/>
      <c r="G88" s="5"/>
      <c r="H88" s="5"/>
      <c r="I88" s="5"/>
      <c r="BL88" s="351"/>
      <c r="BM88" s="352"/>
      <c r="BN88" s="352"/>
      <c r="BO88" s="352"/>
      <c r="BP88" s="352"/>
      <c r="BQ88" s="352"/>
      <c r="BR88" s="352"/>
      <c r="BS88" s="352"/>
      <c r="BT88" s="352"/>
      <c r="BU88" s="352"/>
      <c r="BV88" s="352"/>
      <c r="BW88" s="352"/>
      <c r="BX88" s="352"/>
      <c r="BY88" s="352"/>
      <c r="BZ88" s="352"/>
      <c r="CA88" s="352"/>
      <c r="CB88" s="352"/>
      <c r="CC88" s="352"/>
      <c r="CD88" s="352"/>
      <c r="CE88" s="352"/>
      <c r="CF88" s="352"/>
      <c r="CG88" s="352"/>
      <c r="CH88" s="352"/>
      <c r="CI88" s="352"/>
      <c r="CJ88" s="352"/>
      <c r="CK88" s="352"/>
      <c r="CL88" s="353"/>
      <c r="CM88" s="351"/>
      <c r="CN88" s="352"/>
      <c r="CO88" s="352"/>
      <c r="CP88" s="352"/>
      <c r="CQ88" s="352"/>
      <c r="CR88" s="352"/>
      <c r="CS88" s="352"/>
      <c r="CT88" s="352"/>
      <c r="CU88" s="352"/>
      <c r="CV88" s="352"/>
      <c r="CW88" s="352"/>
      <c r="CX88" s="352"/>
      <c r="CY88" s="353"/>
      <c r="CZ88" s="360"/>
      <c r="DA88" s="361"/>
      <c r="DB88" s="361"/>
      <c r="DC88" s="361"/>
      <c r="DD88" s="361"/>
      <c r="DE88" s="361"/>
      <c r="DF88" s="361"/>
      <c r="DG88" s="361"/>
      <c r="DH88" s="361"/>
      <c r="DI88" s="361"/>
      <c r="DJ88" s="361"/>
      <c r="DK88" s="361"/>
      <c r="DL88" s="361"/>
      <c r="DM88" s="361"/>
      <c r="DN88" s="361"/>
      <c r="DO88" s="361"/>
      <c r="DP88" s="361"/>
      <c r="DQ88" s="361"/>
      <c r="DR88" s="361"/>
      <c r="DS88" s="361"/>
      <c r="DT88" s="362"/>
    </row>
    <row r="89" spans="3:124" ht="5.0999999999999996" customHeight="1">
      <c r="H89" s="243" t="s">
        <v>32</v>
      </c>
      <c r="I89" s="244"/>
      <c r="J89" s="244"/>
      <c r="K89" s="244"/>
      <c r="L89" s="244"/>
      <c r="M89" s="244"/>
      <c r="N89" s="244"/>
      <c r="O89" s="244"/>
      <c r="P89" s="244"/>
      <c r="Q89" s="244"/>
      <c r="R89" s="245"/>
      <c r="S89" s="366" t="s">
        <v>92</v>
      </c>
      <c r="T89" s="367"/>
      <c r="U89" s="367"/>
      <c r="V89" s="367"/>
      <c r="W89" s="367"/>
      <c r="X89" s="367"/>
      <c r="Y89" s="367"/>
      <c r="Z89" s="367"/>
      <c r="AA89" s="367"/>
      <c r="AB89" s="367"/>
      <c r="AC89" s="367"/>
      <c r="AD89" s="367"/>
      <c r="AE89" s="367"/>
      <c r="AF89" s="367"/>
      <c r="AG89" s="367"/>
      <c r="AH89" s="367"/>
      <c r="AI89" s="367"/>
      <c r="AJ89" s="367"/>
      <c r="AK89" s="367"/>
      <c r="AL89" s="367"/>
      <c r="AM89" s="367"/>
      <c r="AN89" s="367"/>
      <c r="AO89" s="367"/>
      <c r="AP89" s="367"/>
      <c r="AQ89" s="367"/>
      <c r="AR89" s="367"/>
      <c r="AS89" s="367"/>
      <c r="AT89" s="367"/>
      <c r="AU89" s="367"/>
      <c r="AV89" s="367"/>
      <c r="AW89" s="367"/>
      <c r="AX89" s="367"/>
      <c r="AY89" s="367"/>
      <c r="AZ89" s="368"/>
      <c r="BL89" s="354"/>
      <c r="BM89" s="355"/>
      <c r="BN89" s="355"/>
      <c r="BO89" s="355"/>
      <c r="BP89" s="355"/>
      <c r="BQ89" s="355"/>
      <c r="BR89" s="355"/>
      <c r="BS89" s="355"/>
      <c r="BT89" s="355"/>
      <c r="BU89" s="355"/>
      <c r="BV89" s="355"/>
      <c r="BW89" s="355"/>
      <c r="BX89" s="355"/>
      <c r="BY89" s="355"/>
      <c r="BZ89" s="355"/>
      <c r="CA89" s="355"/>
      <c r="CB89" s="355"/>
      <c r="CC89" s="355"/>
      <c r="CD89" s="355"/>
      <c r="CE89" s="355"/>
      <c r="CF89" s="355"/>
      <c r="CG89" s="355"/>
      <c r="CH89" s="355"/>
      <c r="CI89" s="355"/>
      <c r="CJ89" s="355"/>
      <c r="CK89" s="355"/>
      <c r="CL89" s="356"/>
      <c r="CM89" s="354"/>
      <c r="CN89" s="355"/>
      <c r="CO89" s="355"/>
      <c r="CP89" s="355"/>
      <c r="CQ89" s="355"/>
      <c r="CR89" s="355"/>
      <c r="CS89" s="355"/>
      <c r="CT89" s="355"/>
      <c r="CU89" s="355"/>
      <c r="CV89" s="355"/>
      <c r="CW89" s="355"/>
      <c r="CX89" s="355"/>
      <c r="CY89" s="356"/>
      <c r="CZ89" s="363"/>
      <c r="DA89" s="364"/>
      <c r="DB89" s="364"/>
      <c r="DC89" s="364"/>
      <c r="DD89" s="364"/>
      <c r="DE89" s="364"/>
      <c r="DF89" s="364"/>
      <c r="DG89" s="364"/>
      <c r="DH89" s="364"/>
      <c r="DI89" s="364"/>
      <c r="DJ89" s="364"/>
      <c r="DK89" s="364"/>
      <c r="DL89" s="364"/>
      <c r="DM89" s="364"/>
      <c r="DN89" s="364"/>
      <c r="DO89" s="364"/>
      <c r="DP89" s="364"/>
      <c r="DQ89" s="364"/>
      <c r="DR89" s="364"/>
      <c r="DS89" s="364"/>
      <c r="DT89" s="365"/>
    </row>
    <row r="90" spans="3:124" ht="5.0999999999999996" customHeight="1">
      <c r="H90" s="246"/>
      <c r="I90" s="247"/>
      <c r="J90" s="247"/>
      <c r="K90" s="247"/>
      <c r="L90" s="247"/>
      <c r="M90" s="247"/>
      <c r="N90" s="247"/>
      <c r="O90" s="247"/>
      <c r="P90" s="247"/>
      <c r="Q90" s="247"/>
      <c r="R90" s="248"/>
      <c r="S90" s="369"/>
      <c r="T90" s="370"/>
      <c r="U90" s="370"/>
      <c r="V90" s="370"/>
      <c r="W90" s="370"/>
      <c r="X90" s="370"/>
      <c r="Y90" s="370"/>
      <c r="Z90" s="370"/>
      <c r="AA90" s="370"/>
      <c r="AB90" s="370"/>
      <c r="AC90" s="370"/>
      <c r="AD90" s="370"/>
      <c r="AE90" s="370"/>
      <c r="AF90" s="370"/>
      <c r="AG90" s="370"/>
      <c r="AH90" s="370"/>
      <c r="AI90" s="370"/>
      <c r="AJ90" s="370"/>
      <c r="AK90" s="370"/>
      <c r="AL90" s="370"/>
      <c r="AM90" s="370"/>
      <c r="AN90" s="370"/>
      <c r="AO90" s="370"/>
      <c r="AP90" s="370"/>
      <c r="AQ90" s="370"/>
      <c r="AR90" s="370"/>
      <c r="AS90" s="370"/>
      <c r="AT90" s="370"/>
      <c r="AU90" s="370"/>
      <c r="AV90" s="370"/>
      <c r="AW90" s="370"/>
      <c r="AX90" s="370"/>
      <c r="AY90" s="370"/>
      <c r="AZ90" s="371"/>
      <c r="BL90" s="348"/>
      <c r="BM90" s="349"/>
      <c r="BN90" s="349"/>
      <c r="BO90" s="349"/>
      <c r="BP90" s="349"/>
      <c r="BQ90" s="349"/>
      <c r="BR90" s="349"/>
      <c r="BS90" s="349"/>
      <c r="BT90" s="349"/>
      <c r="BU90" s="349"/>
      <c r="BV90" s="349"/>
      <c r="BW90" s="349"/>
      <c r="BX90" s="349"/>
      <c r="BY90" s="349"/>
      <c r="BZ90" s="349"/>
      <c r="CA90" s="349"/>
      <c r="CB90" s="349"/>
      <c r="CC90" s="349"/>
      <c r="CD90" s="349"/>
      <c r="CE90" s="349"/>
      <c r="CF90" s="349"/>
      <c r="CG90" s="349"/>
      <c r="CH90" s="349"/>
      <c r="CI90" s="349"/>
      <c r="CJ90" s="349"/>
      <c r="CK90" s="349"/>
      <c r="CL90" s="350"/>
      <c r="CM90" s="348"/>
      <c r="CN90" s="349"/>
      <c r="CO90" s="349"/>
      <c r="CP90" s="349"/>
      <c r="CQ90" s="349"/>
      <c r="CR90" s="349"/>
      <c r="CS90" s="349"/>
      <c r="CT90" s="349"/>
      <c r="CU90" s="349"/>
      <c r="CV90" s="349"/>
      <c r="CW90" s="349"/>
      <c r="CX90" s="349"/>
      <c r="CY90" s="350"/>
      <c r="CZ90" s="357"/>
      <c r="DA90" s="358"/>
      <c r="DB90" s="358"/>
      <c r="DC90" s="358"/>
      <c r="DD90" s="358"/>
      <c r="DE90" s="358"/>
      <c r="DF90" s="358"/>
      <c r="DG90" s="358"/>
      <c r="DH90" s="358"/>
      <c r="DI90" s="358"/>
      <c r="DJ90" s="358"/>
      <c r="DK90" s="358"/>
      <c r="DL90" s="358"/>
      <c r="DM90" s="358"/>
      <c r="DN90" s="358"/>
      <c r="DO90" s="358"/>
      <c r="DP90" s="358"/>
      <c r="DQ90" s="358"/>
      <c r="DR90" s="358"/>
      <c r="DS90" s="358"/>
      <c r="DT90" s="359"/>
    </row>
    <row r="91" spans="3:124" ht="4.5" customHeight="1">
      <c r="C91" s="5"/>
      <c r="D91" s="5"/>
      <c r="E91" s="5"/>
      <c r="F91" s="5"/>
      <c r="G91" s="5"/>
      <c r="H91" s="246"/>
      <c r="I91" s="247"/>
      <c r="J91" s="247"/>
      <c r="K91" s="247"/>
      <c r="L91" s="247"/>
      <c r="M91" s="247"/>
      <c r="N91" s="247"/>
      <c r="O91" s="247"/>
      <c r="P91" s="247"/>
      <c r="Q91" s="247"/>
      <c r="R91" s="248"/>
      <c r="S91" s="369"/>
      <c r="T91" s="370"/>
      <c r="U91" s="370"/>
      <c r="V91" s="370"/>
      <c r="W91" s="370"/>
      <c r="X91" s="370"/>
      <c r="Y91" s="370"/>
      <c r="Z91" s="370"/>
      <c r="AA91" s="370"/>
      <c r="AB91" s="370"/>
      <c r="AC91" s="370"/>
      <c r="AD91" s="370"/>
      <c r="AE91" s="370"/>
      <c r="AF91" s="370"/>
      <c r="AG91" s="370"/>
      <c r="AH91" s="370"/>
      <c r="AI91" s="370"/>
      <c r="AJ91" s="370"/>
      <c r="AK91" s="370"/>
      <c r="AL91" s="370"/>
      <c r="AM91" s="370"/>
      <c r="AN91" s="370"/>
      <c r="AO91" s="370"/>
      <c r="AP91" s="370"/>
      <c r="AQ91" s="370"/>
      <c r="AR91" s="370"/>
      <c r="AS91" s="370"/>
      <c r="AT91" s="370"/>
      <c r="AU91" s="370"/>
      <c r="AV91" s="370"/>
      <c r="AW91" s="370"/>
      <c r="AX91" s="370"/>
      <c r="AY91" s="370"/>
      <c r="AZ91" s="371"/>
      <c r="BL91" s="351"/>
      <c r="BM91" s="352"/>
      <c r="BN91" s="352"/>
      <c r="BO91" s="352"/>
      <c r="BP91" s="352"/>
      <c r="BQ91" s="352"/>
      <c r="BR91" s="352"/>
      <c r="BS91" s="352"/>
      <c r="BT91" s="352"/>
      <c r="BU91" s="352"/>
      <c r="BV91" s="352"/>
      <c r="BW91" s="352"/>
      <c r="BX91" s="352"/>
      <c r="BY91" s="352"/>
      <c r="BZ91" s="352"/>
      <c r="CA91" s="352"/>
      <c r="CB91" s="352"/>
      <c r="CC91" s="352"/>
      <c r="CD91" s="352"/>
      <c r="CE91" s="352"/>
      <c r="CF91" s="352"/>
      <c r="CG91" s="352"/>
      <c r="CH91" s="352"/>
      <c r="CI91" s="352"/>
      <c r="CJ91" s="352"/>
      <c r="CK91" s="352"/>
      <c r="CL91" s="353"/>
      <c r="CM91" s="351"/>
      <c r="CN91" s="352"/>
      <c r="CO91" s="352"/>
      <c r="CP91" s="352"/>
      <c r="CQ91" s="352"/>
      <c r="CR91" s="352"/>
      <c r="CS91" s="352"/>
      <c r="CT91" s="352"/>
      <c r="CU91" s="352"/>
      <c r="CV91" s="352"/>
      <c r="CW91" s="352"/>
      <c r="CX91" s="352"/>
      <c r="CY91" s="353"/>
      <c r="CZ91" s="360"/>
      <c r="DA91" s="361"/>
      <c r="DB91" s="361"/>
      <c r="DC91" s="361"/>
      <c r="DD91" s="361"/>
      <c r="DE91" s="361"/>
      <c r="DF91" s="361"/>
      <c r="DG91" s="361"/>
      <c r="DH91" s="361"/>
      <c r="DI91" s="361"/>
      <c r="DJ91" s="361"/>
      <c r="DK91" s="361"/>
      <c r="DL91" s="361"/>
      <c r="DM91" s="361"/>
      <c r="DN91" s="361"/>
      <c r="DO91" s="361"/>
      <c r="DP91" s="361"/>
      <c r="DQ91" s="361"/>
      <c r="DR91" s="361"/>
      <c r="DS91" s="361"/>
      <c r="DT91" s="362"/>
    </row>
    <row r="92" spans="3:124" ht="5.0999999999999996" customHeight="1">
      <c r="C92" s="5"/>
      <c r="D92" s="5"/>
      <c r="E92" s="5"/>
      <c r="F92" s="5"/>
      <c r="G92" s="5"/>
      <c r="H92" s="246"/>
      <c r="I92" s="247"/>
      <c r="J92" s="247"/>
      <c r="K92" s="247"/>
      <c r="L92" s="247"/>
      <c r="M92" s="247"/>
      <c r="N92" s="247"/>
      <c r="O92" s="247"/>
      <c r="P92" s="247"/>
      <c r="Q92" s="247"/>
      <c r="R92" s="248"/>
      <c r="S92" s="369"/>
      <c r="T92" s="370"/>
      <c r="U92" s="370"/>
      <c r="V92" s="370"/>
      <c r="W92" s="370"/>
      <c r="X92" s="370"/>
      <c r="Y92" s="370"/>
      <c r="Z92" s="370"/>
      <c r="AA92" s="370"/>
      <c r="AB92" s="370"/>
      <c r="AC92" s="370"/>
      <c r="AD92" s="370"/>
      <c r="AE92" s="370"/>
      <c r="AF92" s="370"/>
      <c r="AG92" s="370"/>
      <c r="AH92" s="370"/>
      <c r="AI92" s="370"/>
      <c r="AJ92" s="370"/>
      <c r="AK92" s="370"/>
      <c r="AL92" s="370"/>
      <c r="AM92" s="370"/>
      <c r="AN92" s="370"/>
      <c r="AO92" s="370"/>
      <c r="AP92" s="370"/>
      <c r="AQ92" s="370"/>
      <c r="AR92" s="370"/>
      <c r="AS92" s="370"/>
      <c r="AT92" s="370"/>
      <c r="AU92" s="370"/>
      <c r="AV92" s="370"/>
      <c r="AW92" s="370"/>
      <c r="AX92" s="370"/>
      <c r="AY92" s="370"/>
      <c r="AZ92" s="371"/>
      <c r="BL92" s="351"/>
      <c r="BM92" s="352"/>
      <c r="BN92" s="352"/>
      <c r="BO92" s="352"/>
      <c r="BP92" s="352"/>
      <c r="BQ92" s="352"/>
      <c r="BR92" s="352"/>
      <c r="BS92" s="352"/>
      <c r="BT92" s="352"/>
      <c r="BU92" s="352"/>
      <c r="BV92" s="352"/>
      <c r="BW92" s="352"/>
      <c r="BX92" s="352"/>
      <c r="BY92" s="352"/>
      <c r="BZ92" s="352"/>
      <c r="CA92" s="352"/>
      <c r="CB92" s="352"/>
      <c r="CC92" s="352"/>
      <c r="CD92" s="352"/>
      <c r="CE92" s="352"/>
      <c r="CF92" s="352"/>
      <c r="CG92" s="352"/>
      <c r="CH92" s="352"/>
      <c r="CI92" s="352"/>
      <c r="CJ92" s="352"/>
      <c r="CK92" s="352"/>
      <c r="CL92" s="353"/>
      <c r="CM92" s="351"/>
      <c r="CN92" s="352"/>
      <c r="CO92" s="352"/>
      <c r="CP92" s="352"/>
      <c r="CQ92" s="352"/>
      <c r="CR92" s="352"/>
      <c r="CS92" s="352"/>
      <c r="CT92" s="352"/>
      <c r="CU92" s="352"/>
      <c r="CV92" s="352"/>
      <c r="CW92" s="352"/>
      <c r="CX92" s="352"/>
      <c r="CY92" s="353"/>
      <c r="CZ92" s="360"/>
      <c r="DA92" s="361"/>
      <c r="DB92" s="361"/>
      <c r="DC92" s="361"/>
      <c r="DD92" s="361"/>
      <c r="DE92" s="361"/>
      <c r="DF92" s="361"/>
      <c r="DG92" s="361"/>
      <c r="DH92" s="361"/>
      <c r="DI92" s="361"/>
      <c r="DJ92" s="361"/>
      <c r="DK92" s="361"/>
      <c r="DL92" s="361"/>
      <c r="DM92" s="361"/>
      <c r="DN92" s="361"/>
      <c r="DO92" s="361"/>
      <c r="DP92" s="361"/>
      <c r="DQ92" s="361"/>
      <c r="DR92" s="361"/>
      <c r="DS92" s="361"/>
      <c r="DT92" s="362"/>
    </row>
    <row r="93" spans="3:124" ht="5.0999999999999996" customHeight="1">
      <c r="H93" s="246"/>
      <c r="I93" s="247"/>
      <c r="J93" s="247"/>
      <c r="K93" s="247"/>
      <c r="L93" s="247"/>
      <c r="M93" s="247"/>
      <c r="N93" s="247"/>
      <c r="O93" s="247"/>
      <c r="P93" s="247"/>
      <c r="Q93" s="247"/>
      <c r="R93" s="248"/>
      <c r="S93" s="369"/>
      <c r="T93" s="370"/>
      <c r="U93" s="370"/>
      <c r="V93" s="370"/>
      <c r="W93" s="370"/>
      <c r="X93" s="370"/>
      <c r="Y93" s="370"/>
      <c r="Z93" s="370"/>
      <c r="AA93" s="370"/>
      <c r="AB93" s="370"/>
      <c r="AC93" s="370"/>
      <c r="AD93" s="370"/>
      <c r="AE93" s="370"/>
      <c r="AF93" s="370"/>
      <c r="AG93" s="370"/>
      <c r="AH93" s="370"/>
      <c r="AI93" s="370"/>
      <c r="AJ93" s="370"/>
      <c r="AK93" s="370"/>
      <c r="AL93" s="370"/>
      <c r="AM93" s="370"/>
      <c r="AN93" s="370"/>
      <c r="AO93" s="370"/>
      <c r="AP93" s="370"/>
      <c r="AQ93" s="370"/>
      <c r="AR93" s="370"/>
      <c r="AS93" s="370"/>
      <c r="AT93" s="370"/>
      <c r="AU93" s="370"/>
      <c r="AV93" s="370"/>
      <c r="AW93" s="370"/>
      <c r="AX93" s="370"/>
      <c r="AY93" s="370"/>
      <c r="AZ93" s="371"/>
      <c r="BL93" s="354"/>
      <c r="BM93" s="355"/>
      <c r="BN93" s="355"/>
      <c r="BO93" s="355"/>
      <c r="BP93" s="355"/>
      <c r="BQ93" s="355"/>
      <c r="BR93" s="355"/>
      <c r="BS93" s="355"/>
      <c r="BT93" s="355"/>
      <c r="BU93" s="355"/>
      <c r="BV93" s="355"/>
      <c r="BW93" s="355"/>
      <c r="BX93" s="355"/>
      <c r="BY93" s="355"/>
      <c r="BZ93" s="355"/>
      <c r="CA93" s="355"/>
      <c r="CB93" s="355"/>
      <c r="CC93" s="355"/>
      <c r="CD93" s="355"/>
      <c r="CE93" s="355"/>
      <c r="CF93" s="355"/>
      <c r="CG93" s="355"/>
      <c r="CH93" s="355"/>
      <c r="CI93" s="355"/>
      <c r="CJ93" s="355"/>
      <c r="CK93" s="355"/>
      <c r="CL93" s="356"/>
      <c r="CM93" s="354"/>
      <c r="CN93" s="355"/>
      <c r="CO93" s="355"/>
      <c r="CP93" s="355"/>
      <c r="CQ93" s="355"/>
      <c r="CR93" s="355"/>
      <c r="CS93" s="355"/>
      <c r="CT93" s="355"/>
      <c r="CU93" s="355"/>
      <c r="CV93" s="355"/>
      <c r="CW93" s="355"/>
      <c r="CX93" s="355"/>
      <c r="CY93" s="356"/>
      <c r="CZ93" s="363"/>
      <c r="DA93" s="364"/>
      <c r="DB93" s="364"/>
      <c r="DC93" s="364"/>
      <c r="DD93" s="364"/>
      <c r="DE93" s="364"/>
      <c r="DF93" s="364"/>
      <c r="DG93" s="364"/>
      <c r="DH93" s="364"/>
      <c r="DI93" s="364"/>
      <c r="DJ93" s="364"/>
      <c r="DK93" s="364"/>
      <c r="DL93" s="364"/>
      <c r="DM93" s="364"/>
      <c r="DN93" s="364"/>
      <c r="DO93" s="364"/>
      <c r="DP93" s="364"/>
      <c r="DQ93" s="364"/>
      <c r="DR93" s="364"/>
      <c r="DS93" s="364"/>
      <c r="DT93" s="365"/>
    </row>
    <row r="94" spans="3:124" ht="5.0999999999999996" customHeight="1">
      <c r="H94" s="249"/>
      <c r="I94" s="250"/>
      <c r="J94" s="250"/>
      <c r="K94" s="250"/>
      <c r="L94" s="250"/>
      <c r="M94" s="250"/>
      <c r="N94" s="250"/>
      <c r="O94" s="250"/>
      <c r="P94" s="250"/>
      <c r="Q94" s="250"/>
      <c r="R94" s="251"/>
      <c r="S94" s="372"/>
      <c r="T94" s="373"/>
      <c r="U94" s="373"/>
      <c r="V94" s="373"/>
      <c r="W94" s="373"/>
      <c r="X94" s="373"/>
      <c r="Y94" s="373"/>
      <c r="Z94" s="373"/>
      <c r="AA94" s="373"/>
      <c r="AB94" s="373"/>
      <c r="AC94" s="373"/>
      <c r="AD94" s="373"/>
      <c r="AE94" s="373"/>
      <c r="AF94" s="373"/>
      <c r="AG94" s="373"/>
      <c r="AH94" s="373"/>
      <c r="AI94" s="373"/>
      <c r="AJ94" s="373"/>
      <c r="AK94" s="373"/>
      <c r="AL94" s="373"/>
      <c r="AM94" s="373"/>
      <c r="AN94" s="373"/>
      <c r="AO94" s="373"/>
      <c r="AP94" s="373"/>
      <c r="AQ94" s="373"/>
      <c r="AR94" s="373"/>
      <c r="AS94" s="373"/>
      <c r="AT94" s="373"/>
      <c r="AU94" s="373"/>
      <c r="AV94" s="373"/>
      <c r="AW94" s="373"/>
      <c r="AX94" s="373"/>
      <c r="AY94" s="373"/>
      <c r="AZ94" s="374"/>
      <c r="BL94" s="348"/>
      <c r="BM94" s="349"/>
      <c r="BN94" s="349"/>
      <c r="BO94" s="349"/>
      <c r="BP94" s="349"/>
      <c r="BQ94" s="349"/>
      <c r="BR94" s="349"/>
      <c r="BS94" s="349"/>
      <c r="BT94" s="349"/>
      <c r="BU94" s="349"/>
      <c r="BV94" s="349"/>
      <c r="BW94" s="349"/>
      <c r="BX94" s="349"/>
      <c r="BY94" s="349"/>
      <c r="BZ94" s="349"/>
      <c r="CA94" s="349"/>
      <c r="CB94" s="349"/>
      <c r="CC94" s="349"/>
      <c r="CD94" s="349"/>
      <c r="CE94" s="349"/>
      <c r="CF94" s="349"/>
      <c r="CG94" s="349"/>
      <c r="CH94" s="349"/>
      <c r="CI94" s="349"/>
      <c r="CJ94" s="349"/>
      <c r="CK94" s="349"/>
      <c r="CL94" s="350"/>
      <c r="CM94" s="348"/>
      <c r="CN94" s="349"/>
      <c r="CO94" s="349"/>
      <c r="CP94" s="349"/>
      <c r="CQ94" s="349"/>
      <c r="CR94" s="349"/>
      <c r="CS94" s="349"/>
      <c r="CT94" s="349"/>
      <c r="CU94" s="349"/>
      <c r="CV94" s="349"/>
      <c r="CW94" s="349"/>
      <c r="CX94" s="349"/>
      <c r="CY94" s="350"/>
      <c r="CZ94" s="357"/>
      <c r="DA94" s="358"/>
      <c r="DB94" s="358"/>
      <c r="DC94" s="358"/>
      <c r="DD94" s="358"/>
      <c r="DE94" s="358"/>
      <c r="DF94" s="358"/>
      <c r="DG94" s="358"/>
      <c r="DH94" s="358"/>
      <c r="DI94" s="358"/>
      <c r="DJ94" s="358"/>
      <c r="DK94" s="358"/>
      <c r="DL94" s="358"/>
      <c r="DM94" s="358"/>
      <c r="DN94" s="358"/>
      <c r="DO94" s="358"/>
      <c r="DP94" s="358"/>
      <c r="DQ94" s="358"/>
      <c r="DR94" s="358"/>
      <c r="DS94" s="358"/>
      <c r="DT94" s="359"/>
    </row>
    <row r="95" spans="3:124" ht="5.0999999999999996" customHeight="1">
      <c r="H95" s="252" t="s">
        <v>35</v>
      </c>
      <c r="I95" s="244"/>
      <c r="J95" s="244"/>
      <c r="K95" s="244"/>
      <c r="L95" s="244"/>
      <c r="M95" s="244"/>
      <c r="N95" s="244"/>
      <c r="O95" s="244"/>
      <c r="P95" s="244"/>
      <c r="Q95" s="244"/>
      <c r="R95" s="245"/>
      <c r="S95" s="375" t="s">
        <v>93</v>
      </c>
      <c r="T95" s="376"/>
      <c r="U95" s="376"/>
      <c r="V95" s="376"/>
      <c r="W95" s="376"/>
      <c r="X95" s="376"/>
      <c r="Y95" s="376"/>
      <c r="Z95" s="376"/>
      <c r="AA95" s="376"/>
      <c r="AB95" s="376"/>
      <c r="AC95" s="376"/>
      <c r="AD95" s="376"/>
      <c r="AE95" s="376"/>
      <c r="AF95" s="376"/>
      <c r="AG95" s="376"/>
      <c r="AH95" s="376"/>
      <c r="AI95" s="376"/>
      <c r="AJ95" s="376"/>
      <c r="AK95" s="376"/>
      <c r="AL95" s="376"/>
      <c r="AM95" s="376"/>
      <c r="AN95" s="376"/>
      <c r="AO95" s="377"/>
      <c r="BL95" s="351"/>
      <c r="BM95" s="352"/>
      <c r="BN95" s="352"/>
      <c r="BO95" s="352"/>
      <c r="BP95" s="352"/>
      <c r="BQ95" s="352"/>
      <c r="BR95" s="352"/>
      <c r="BS95" s="352"/>
      <c r="BT95" s="352"/>
      <c r="BU95" s="352"/>
      <c r="BV95" s="352"/>
      <c r="BW95" s="352"/>
      <c r="BX95" s="352"/>
      <c r="BY95" s="352"/>
      <c r="BZ95" s="352"/>
      <c r="CA95" s="352"/>
      <c r="CB95" s="352"/>
      <c r="CC95" s="352"/>
      <c r="CD95" s="352"/>
      <c r="CE95" s="352"/>
      <c r="CF95" s="352"/>
      <c r="CG95" s="352"/>
      <c r="CH95" s="352"/>
      <c r="CI95" s="352"/>
      <c r="CJ95" s="352"/>
      <c r="CK95" s="352"/>
      <c r="CL95" s="353"/>
      <c r="CM95" s="351"/>
      <c r="CN95" s="352"/>
      <c r="CO95" s="352"/>
      <c r="CP95" s="352"/>
      <c r="CQ95" s="352"/>
      <c r="CR95" s="352"/>
      <c r="CS95" s="352"/>
      <c r="CT95" s="352"/>
      <c r="CU95" s="352"/>
      <c r="CV95" s="352"/>
      <c r="CW95" s="352"/>
      <c r="CX95" s="352"/>
      <c r="CY95" s="353"/>
      <c r="CZ95" s="360"/>
      <c r="DA95" s="361"/>
      <c r="DB95" s="361"/>
      <c r="DC95" s="361"/>
      <c r="DD95" s="361"/>
      <c r="DE95" s="361"/>
      <c r="DF95" s="361"/>
      <c r="DG95" s="361"/>
      <c r="DH95" s="361"/>
      <c r="DI95" s="361"/>
      <c r="DJ95" s="361"/>
      <c r="DK95" s="361"/>
      <c r="DL95" s="361"/>
      <c r="DM95" s="361"/>
      <c r="DN95" s="361"/>
      <c r="DO95" s="361"/>
      <c r="DP95" s="361"/>
      <c r="DQ95" s="361"/>
      <c r="DR95" s="361"/>
      <c r="DS95" s="361"/>
      <c r="DT95" s="362"/>
    </row>
    <row r="96" spans="3:124" ht="5.0999999999999996" customHeight="1">
      <c r="H96" s="246"/>
      <c r="I96" s="247"/>
      <c r="J96" s="247"/>
      <c r="K96" s="247"/>
      <c r="L96" s="247"/>
      <c r="M96" s="247"/>
      <c r="N96" s="247"/>
      <c r="O96" s="247"/>
      <c r="P96" s="247"/>
      <c r="Q96" s="247"/>
      <c r="R96" s="248"/>
      <c r="S96" s="378"/>
      <c r="T96" s="379"/>
      <c r="U96" s="379"/>
      <c r="V96" s="379"/>
      <c r="W96" s="379"/>
      <c r="X96" s="379"/>
      <c r="Y96" s="379"/>
      <c r="Z96" s="379"/>
      <c r="AA96" s="379"/>
      <c r="AB96" s="379"/>
      <c r="AC96" s="379"/>
      <c r="AD96" s="379"/>
      <c r="AE96" s="379"/>
      <c r="AF96" s="379"/>
      <c r="AG96" s="379"/>
      <c r="AH96" s="379"/>
      <c r="AI96" s="379"/>
      <c r="AJ96" s="379"/>
      <c r="AK96" s="379"/>
      <c r="AL96" s="379"/>
      <c r="AM96" s="379"/>
      <c r="AN96" s="379"/>
      <c r="AO96" s="380"/>
      <c r="BL96" s="351"/>
      <c r="BM96" s="352"/>
      <c r="BN96" s="352"/>
      <c r="BO96" s="352"/>
      <c r="BP96" s="352"/>
      <c r="BQ96" s="352"/>
      <c r="BR96" s="352"/>
      <c r="BS96" s="352"/>
      <c r="BT96" s="352"/>
      <c r="BU96" s="352"/>
      <c r="BV96" s="352"/>
      <c r="BW96" s="352"/>
      <c r="BX96" s="352"/>
      <c r="BY96" s="352"/>
      <c r="BZ96" s="352"/>
      <c r="CA96" s="352"/>
      <c r="CB96" s="352"/>
      <c r="CC96" s="352"/>
      <c r="CD96" s="352"/>
      <c r="CE96" s="352"/>
      <c r="CF96" s="352"/>
      <c r="CG96" s="352"/>
      <c r="CH96" s="352"/>
      <c r="CI96" s="352"/>
      <c r="CJ96" s="352"/>
      <c r="CK96" s="352"/>
      <c r="CL96" s="353"/>
      <c r="CM96" s="351"/>
      <c r="CN96" s="352"/>
      <c r="CO96" s="352"/>
      <c r="CP96" s="352"/>
      <c r="CQ96" s="352"/>
      <c r="CR96" s="352"/>
      <c r="CS96" s="352"/>
      <c r="CT96" s="352"/>
      <c r="CU96" s="352"/>
      <c r="CV96" s="352"/>
      <c r="CW96" s="352"/>
      <c r="CX96" s="352"/>
      <c r="CY96" s="353"/>
      <c r="CZ96" s="360"/>
      <c r="DA96" s="361"/>
      <c r="DB96" s="361"/>
      <c r="DC96" s="361"/>
      <c r="DD96" s="361"/>
      <c r="DE96" s="361"/>
      <c r="DF96" s="361"/>
      <c r="DG96" s="361"/>
      <c r="DH96" s="361"/>
      <c r="DI96" s="361"/>
      <c r="DJ96" s="361"/>
      <c r="DK96" s="361"/>
      <c r="DL96" s="361"/>
      <c r="DM96" s="361"/>
      <c r="DN96" s="361"/>
      <c r="DO96" s="361"/>
      <c r="DP96" s="361"/>
      <c r="DQ96" s="361"/>
      <c r="DR96" s="361"/>
      <c r="DS96" s="361"/>
      <c r="DT96" s="362"/>
    </row>
    <row r="97" spans="4:124" ht="5.0999999999999996" customHeight="1">
      <c r="H97" s="246"/>
      <c r="I97" s="247"/>
      <c r="J97" s="247"/>
      <c r="K97" s="247"/>
      <c r="L97" s="247"/>
      <c r="M97" s="247"/>
      <c r="N97" s="247"/>
      <c r="O97" s="247"/>
      <c r="P97" s="247"/>
      <c r="Q97" s="247"/>
      <c r="R97" s="248"/>
      <c r="S97" s="378"/>
      <c r="T97" s="379"/>
      <c r="U97" s="379"/>
      <c r="V97" s="379"/>
      <c r="W97" s="379"/>
      <c r="X97" s="379"/>
      <c r="Y97" s="379"/>
      <c r="Z97" s="379"/>
      <c r="AA97" s="379"/>
      <c r="AB97" s="379"/>
      <c r="AC97" s="379"/>
      <c r="AD97" s="379"/>
      <c r="AE97" s="379"/>
      <c r="AF97" s="379"/>
      <c r="AG97" s="379"/>
      <c r="AH97" s="379"/>
      <c r="AI97" s="379"/>
      <c r="AJ97" s="379"/>
      <c r="AK97" s="379"/>
      <c r="AL97" s="379"/>
      <c r="AM97" s="379"/>
      <c r="AN97" s="379"/>
      <c r="AO97" s="380"/>
      <c r="BL97" s="354"/>
      <c r="BM97" s="355"/>
      <c r="BN97" s="355"/>
      <c r="BO97" s="355"/>
      <c r="BP97" s="355"/>
      <c r="BQ97" s="355"/>
      <c r="BR97" s="355"/>
      <c r="BS97" s="355"/>
      <c r="BT97" s="355"/>
      <c r="BU97" s="355"/>
      <c r="BV97" s="355"/>
      <c r="BW97" s="355"/>
      <c r="BX97" s="355"/>
      <c r="BY97" s="355"/>
      <c r="BZ97" s="355"/>
      <c r="CA97" s="355"/>
      <c r="CB97" s="355"/>
      <c r="CC97" s="355"/>
      <c r="CD97" s="355"/>
      <c r="CE97" s="355"/>
      <c r="CF97" s="355"/>
      <c r="CG97" s="355"/>
      <c r="CH97" s="355"/>
      <c r="CI97" s="355"/>
      <c r="CJ97" s="355"/>
      <c r="CK97" s="355"/>
      <c r="CL97" s="356"/>
      <c r="CM97" s="354"/>
      <c r="CN97" s="355"/>
      <c r="CO97" s="355"/>
      <c r="CP97" s="355"/>
      <c r="CQ97" s="355"/>
      <c r="CR97" s="355"/>
      <c r="CS97" s="355"/>
      <c r="CT97" s="355"/>
      <c r="CU97" s="355"/>
      <c r="CV97" s="355"/>
      <c r="CW97" s="355"/>
      <c r="CX97" s="355"/>
      <c r="CY97" s="356"/>
      <c r="CZ97" s="363"/>
      <c r="DA97" s="364"/>
      <c r="DB97" s="364"/>
      <c r="DC97" s="364"/>
      <c r="DD97" s="364"/>
      <c r="DE97" s="364"/>
      <c r="DF97" s="364"/>
      <c r="DG97" s="364"/>
      <c r="DH97" s="364"/>
      <c r="DI97" s="364"/>
      <c r="DJ97" s="364"/>
      <c r="DK97" s="364"/>
      <c r="DL97" s="364"/>
      <c r="DM97" s="364"/>
      <c r="DN97" s="364"/>
      <c r="DO97" s="364"/>
      <c r="DP97" s="364"/>
      <c r="DQ97" s="364"/>
      <c r="DR97" s="364"/>
      <c r="DS97" s="364"/>
      <c r="DT97" s="365"/>
    </row>
    <row r="98" spans="4:124" ht="5.0999999999999996" customHeight="1">
      <c r="H98" s="246"/>
      <c r="I98" s="247"/>
      <c r="J98" s="247"/>
      <c r="K98" s="247"/>
      <c r="L98" s="247"/>
      <c r="M98" s="247"/>
      <c r="N98" s="247"/>
      <c r="O98" s="247"/>
      <c r="P98" s="247"/>
      <c r="Q98" s="247"/>
      <c r="R98" s="248"/>
      <c r="S98" s="378"/>
      <c r="T98" s="379"/>
      <c r="U98" s="379"/>
      <c r="V98" s="379"/>
      <c r="W98" s="379"/>
      <c r="X98" s="379"/>
      <c r="Y98" s="379"/>
      <c r="Z98" s="379"/>
      <c r="AA98" s="379"/>
      <c r="AB98" s="379"/>
      <c r="AC98" s="379"/>
      <c r="AD98" s="379"/>
      <c r="AE98" s="379"/>
      <c r="AF98" s="379"/>
      <c r="AG98" s="379"/>
      <c r="AH98" s="379"/>
      <c r="AI98" s="379"/>
      <c r="AJ98" s="379"/>
      <c r="AK98" s="379"/>
      <c r="AL98" s="379"/>
      <c r="AM98" s="379"/>
      <c r="AN98" s="379"/>
      <c r="AO98" s="380"/>
      <c r="BL98" s="348"/>
      <c r="BM98" s="349"/>
      <c r="BN98" s="349"/>
      <c r="BO98" s="349"/>
      <c r="BP98" s="349"/>
      <c r="BQ98" s="349"/>
      <c r="BR98" s="349"/>
      <c r="BS98" s="349"/>
      <c r="BT98" s="349"/>
      <c r="BU98" s="349"/>
      <c r="BV98" s="349"/>
      <c r="BW98" s="349"/>
      <c r="BX98" s="349"/>
      <c r="BY98" s="349"/>
      <c r="BZ98" s="349"/>
      <c r="CA98" s="349"/>
      <c r="CB98" s="349"/>
      <c r="CC98" s="349"/>
      <c r="CD98" s="349"/>
      <c r="CE98" s="349"/>
      <c r="CF98" s="349"/>
      <c r="CG98" s="349"/>
      <c r="CH98" s="349"/>
      <c r="CI98" s="349"/>
      <c r="CJ98" s="349"/>
      <c r="CK98" s="349"/>
      <c r="CL98" s="350"/>
      <c r="CM98" s="348"/>
      <c r="CN98" s="349"/>
      <c r="CO98" s="349"/>
      <c r="CP98" s="349"/>
      <c r="CQ98" s="349"/>
      <c r="CR98" s="349"/>
      <c r="CS98" s="349"/>
      <c r="CT98" s="349"/>
      <c r="CU98" s="349"/>
      <c r="CV98" s="349"/>
      <c r="CW98" s="349"/>
      <c r="CX98" s="349"/>
      <c r="CY98" s="350"/>
      <c r="CZ98" s="357"/>
      <c r="DA98" s="358"/>
      <c r="DB98" s="358"/>
      <c r="DC98" s="358"/>
      <c r="DD98" s="358"/>
      <c r="DE98" s="358"/>
      <c r="DF98" s="358"/>
      <c r="DG98" s="358"/>
      <c r="DH98" s="358"/>
      <c r="DI98" s="358"/>
      <c r="DJ98" s="358"/>
      <c r="DK98" s="358"/>
      <c r="DL98" s="358"/>
      <c r="DM98" s="358"/>
      <c r="DN98" s="358"/>
      <c r="DO98" s="358"/>
      <c r="DP98" s="358"/>
      <c r="DQ98" s="358"/>
      <c r="DR98" s="358"/>
      <c r="DS98" s="358"/>
      <c r="DT98" s="359"/>
    </row>
    <row r="99" spans="4:124" ht="5.0999999999999996" customHeight="1">
      <c r="H99" s="246"/>
      <c r="I99" s="247"/>
      <c r="J99" s="247"/>
      <c r="K99" s="247"/>
      <c r="L99" s="247"/>
      <c r="M99" s="247"/>
      <c r="N99" s="247"/>
      <c r="O99" s="247"/>
      <c r="P99" s="247"/>
      <c r="Q99" s="247"/>
      <c r="R99" s="248"/>
      <c r="S99" s="378"/>
      <c r="T99" s="379"/>
      <c r="U99" s="379"/>
      <c r="V99" s="379"/>
      <c r="W99" s="379"/>
      <c r="X99" s="379"/>
      <c r="Y99" s="379"/>
      <c r="Z99" s="379"/>
      <c r="AA99" s="379"/>
      <c r="AB99" s="379"/>
      <c r="AC99" s="379"/>
      <c r="AD99" s="379"/>
      <c r="AE99" s="379"/>
      <c r="AF99" s="379"/>
      <c r="AG99" s="379"/>
      <c r="AH99" s="379"/>
      <c r="AI99" s="379"/>
      <c r="AJ99" s="379"/>
      <c r="AK99" s="379"/>
      <c r="AL99" s="379"/>
      <c r="AM99" s="379"/>
      <c r="AN99" s="379"/>
      <c r="AO99" s="380"/>
      <c r="BL99" s="351"/>
      <c r="BM99" s="352"/>
      <c r="BN99" s="352"/>
      <c r="BO99" s="352"/>
      <c r="BP99" s="352"/>
      <c r="BQ99" s="352"/>
      <c r="BR99" s="352"/>
      <c r="BS99" s="352"/>
      <c r="BT99" s="352"/>
      <c r="BU99" s="352"/>
      <c r="BV99" s="352"/>
      <c r="BW99" s="352"/>
      <c r="BX99" s="352"/>
      <c r="BY99" s="352"/>
      <c r="BZ99" s="352"/>
      <c r="CA99" s="352"/>
      <c r="CB99" s="352"/>
      <c r="CC99" s="352"/>
      <c r="CD99" s="352"/>
      <c r="CE99" s="352"/>
      <c r="CF99" s="352"/>
      <c r="CG99" s="352"/>
      <c r="CH99" s="352"/>
      <c r="CI99" s="352"/>
      <c r="CJ99" s="352"/>
      <c r="CK99" s="352"/>
      <c r="CL99" s="353"/>
      <c r="CM99" s="351"/>
      <c r="CN99" s="352"/>
      <c r="CO99" s="352"/>
      <c r="CP99" s="352"/>
      <c r="CQ99" s="352"/>
      <c r="CR99" s="352"/>
      <c r="CS99" s="352"/>
      <c r="CT99" s="352"/>
      <c r="CU99" s="352"/>
      <c r="CV99" s="352"/>
      <c r="CW99" s="352"/>
      <c r="CX99" s="352"/>
      <c r="CY99" s="353"/>
      <c r="CZ99" s="360"/>
      <c r="DA99" s="361"/>
      <c r="DB99" s="361"/>
      <c r="DC99" s="361"/>
      <c r="DD99" s="361"/>
      <c r="DE99" s="361"/>
      <c r="DF99" s="361"/>
      <c r="DG99" s="361"/>
      <c r="DH99" s="361"/>
      <c r="DI99" s="361"/>
      <c r="DJ99" s="361"/>
      <c r="DK99" s="361"/>
      <c r="DL99" s="361"/>
      <c r="DM99" s="361"/>
      <c r="DN99" s="361"/>
      <c r="DO99" s="361"/>
      <c r="DP99" s="361"/>
      <c r="DQ99" s="361"/>
      <c r="DR99" s="361"/>
      <c r="DS99" s="361"/>
      <c r="DT99" s="362"/>
    </row>
    <row r="100" spans="4:124" ht="5.0999999999999996" customHeight="1">
      <c r="H100" s="249"/>
      <c r="I100" s="250"/>
      <c r="J100" s="250"/>
      <c r="K100" s="250"/>
      <c r="L100" s="250"/>
      <c r="M100" s="250"/>
      <c r="N100" s="250"/>
      <c r="O100" s="250"/>
      <c r="P100" s="250"/>
      <c r="Q100" s="250"/>
      <c r="R100" s="251"/>
      <c r="S100" s="381"/>
      <c r="T100" s="382"/>
      <c r="U100" s="382"/>
      <c r="V100" s="382"/>
      <c r="W100" s="382"/>
      <c r="X100" s="382"/>
      <c r="Y100" s="382"/>
      <c r="Z100" s="382"/>
      <c r="AA100" s="382"/>
      <c r="AB100" s="382"/>
      <c r="AC100" s="382"/>
      <c r="AD100" s="382"/>
      <c r="AE100" s="382"/>
      <c r="AF100" s="382"/>
      <c r="AG100" s="382"/>
      <c r="AH100" s="382"/>
      <c r="AI100" s="382"/>
      <c r="AJ100" s="382"/>
      <c r="AK100" s="382"/>
      <c r="AL100" s="382"/>
      <c r="AM100" s="382"/>
      <c r="AN100" s="382"/>
      <c r="AO100" s="383"/>
      <c r="BL100" s="351"/>
      <c r="BM100" s="352"/>
      <c r="BN100" s="352"/>
      <c r="BO100" s="352"/>
      <c r="BP100" s="352"/>
      <c r="BQ100" s="352"/>
      <c r="BR100" s="352"/>
      <c r="BS100" s="352"/>
      <c r="BT100" s="352"/>
      <c r="BU100" s="352"/>
      <c r="BV100" s="352"/>
      <c r="BW100" s="352"/>
      <c r="BX100" s="352"/>
      <c r="BY100" s="352"/>
      <c r="BZ100" s="352"/>
      <c r="CA100" s="352"/>
      <c r="CB100" s="352"/>
      <c r="CC100" s="352"/>
      <c r="CD100" s="352"/>
      <c r="CE100" s="352"/>
      <c r="CF100" s="352"/>
      <c r="CG100" s="352"/>
      <c r="CH100" s="352"/>
      <c r="CI100" s="352"/>
      <c r="CJ100" s="352"/>
      <c r="CK100" s="352"/>
      <c r="CL100" s="353"/>
      <c r="CM100" s="351"/>
      <c r="CN100" s="352"/>
      <c r="CO100" s="352"/>
      <c r="CP100" s="352"/>
      <c r="CQ100" s="352"/>
      <c r="CR100" s="352"/>
      <c r="CS100" s="352"/>
      <c r="CT100" s="352"/>
      <c r="CU100" s="352"/>
      <c r="CV100" s="352"/>
      <c r="CW100" s="352"/>
      <c r="CX100" s="352"/>
      <c r="CY100" s="353"/>
      <c r="CZ100" s="360"/>
      <c r="DA100" s="361"/>
      <c r="DB100" s="361"/>
      <c r="DC100" s="361"/>
      <c r="DD100" s="361"/>
      <c r="DE100" s="361"/>
      <c r="DF100" s="361"/>
      <c r="DG100" s="361"/>
      <c r="DH100" s="361"/>
      <c r="DI100" s="361"/>
      <c r="DJ100" s="361"/>
      <c r="DK100" s="361"/>
      <c r="DL100" s="361"/>
      <c r="DM100" s="361"/>
      <c r="DN100" s="361"/>
      <c r="DO100" s="361"/>
      <c r="DP100" s="361"/>
      <c r="DQ100" s="361"/>
      <c r="DR100" s="361"/>
      <c r="DS100" s="361"/>
      <c r="DT100" s="362"/>
    </row>
    <row r="101" spans="4:124" ht="5.0999999999999996" customHeight="1">
      <c r="BL101" s="354"/>
      <c r="BM101" s="355"/>
      <c r="BN101" s="355"/>
      <c r="BO101" s="355"/>
      <c r="BP101" s="355"/>
      <c r="BQ101" s="355"/>
      <c r="BR101" s="355"/>
      <c r="BS101" s="355"/>
      <c r="BT101" s="355"/>
      <c r="BU101" s="355"/>
      <c r="BV101" s="355"/>
      <c r="BW101" s="355"/>
      <c r="BX101" s="355"/>
      <c r="BY101" s="355"/>
      <c r="BZ101" s="355"/>
      <c r="CA101" s="355"/>
      <c r="CB101" s="355"/>
      <c r="CC101" s="355"/>
      <c r="CD101" s="355"/>
      <c r="CE101" s="355"/>
      <c r="CF101" s="355"/>
      <c r="CG101" s="355"/>
      <c r="CH101" s="355"/>
      <c r="CI101" s="355"/>
      <c r="CJ101" s="355"/>
      <c r="CK101" s="355"/>
      <c r="CL101" s="356"/>
      <c r="CM101" s="354"/>
      <c r="CN101" s="355"/>
      <c r="CO101" s="355"/>
      <c r="CP101" s="355"/>
      <c r="CQ101" s="355"/>
      <c r="CR101" s="355"/>
      <c r="CS101" s="355"/>
      <c r="CT101" s="355"/>
      <c r="CU101" s="355"/>
      <c r="CV101" s="355"/>
      <c r="CW101" s="355"/>
      <c r="CX101" s="355"/>
      <c r="CY101" s="356"/>
      <c r="CZ101" s="363"/>
      <c r="DA101" s="364"/>
      <c r="DB101" s="364"/>
      <c r="DC101" s="364"/>
      <c r="DD101" s="364"/>
      <c r="DE101" s="364"/>
      <c r="DF101" s="364"/>
      <c r="DG101" s="364"/>
      <c r="DH101" s="364"/>
      <c r="DI101" s="364"/>
      <c r="DJ101" s="364"/>
      <c r="DK101" s="364"/>
      <c r="DL101" s="364"/>
      <c r="DM101" s="364"/>
      <c r="DN101" s="364"/>
      <c r="DO101" s="364"/>
      <c r="DP101" s="364"/>
      <c r="DQ101" s="364"/>
      <c r="DR101" s="364"/>
      <c r="DS101" s="364"/>
      <c r="DT101" s="365"/>
    </row>
    <row r="102" spans="4:124" ht="5.0999999999999996" customHeight="1">
      <c r="BL102" s="348" t="s">
        <v>47</v>
      </c>
      <c r="BM102" s="349"/>
      <c r="BN102" s="349"/>
      <c r="BO102" s="349"/>
      <c r="BP102" s="349"/>
      <c r="BQ102" s="349"/>
      <c r="BR102" s="349"/>
      <c r="BS102" s="349"/>
      <c r="BT102" s="349"/>
      <c r="BU102" s="349"/>
      <c r="BV102" s="349"/>
      <c r="BW102" s="349"/>
      <c r="BX102" s="349"/>
      <c r="BY102" s="349"/>
      <c r="BZ102" s="349"/>
      <c r="CA102" s="349"/>
      <c r="CB102" s="349"/>
      <c r="CC102" s="349"/>
      <c r="CD102" s="349"/>
      <c r="CE102" s="349"/>
      <c r="CF102" s="349"/>
      <c r="CG102" s="349"/>
      <c r="CH102" s="349"/>
      <c r="CI102" s="349"/>
      <c r="CJ102" s="349"/>
      <c r="CK102" s="349"/>
      <c r="CL102" s="349"/>
      <c r="CM102" s="349"/>
      <c r="CN102" s="349"/>
      <c r="CO102" s="349"/>
      <c r="CP102" s="349"/>
      <c r="CQ102" s="349"/>
      <c r="CR102" s="349"/>
      <c r="CS102" s="349"/>
      <c r="CT102" s="349"/>
      <c r="CU102" s="349"/>
      <c r="CV102" s="349"/>
      <c r="CW102" s="349"/>
      <c r="CX102" s="349"/>
      <c r="CY102" s="350"/>
      <c r="CZ102" s="357"/>
      <c r="DA102" s="358"/>
      <c r="DB102" s="358"/>
      <c r="DC102" s="358"/>
      <c r="DD102" s="358"/>
      <c r="DE102" s="358"/>
      <c r="DF102" s="358"/>
      <c r="DG102" s="358"/>
      <c r="DH102" s="358"/>
      <c r="DI102" s="358"/>
      <c r="DJ102" s="358"/>
      <c r="DK102" s="358"/>
      <c r="DL102" s="358"/>
      <c r="DM102" s="358"/>
      <c r="DN102" s="358"/>
      <c r="DO102" s="358"/>
      <c r="DP102" s="358"/>
      <c r="DQ102" s="358"/>
      <c r="DR102" s="358"/>
      <c r="DS102" s="358"/>
      <c r="DT102" s="359"/>
    </row>
    <row r="103" spans="4:124" ht="5.0999999999999996" customHeight="1">
      <c r="D103" s="137" t="s">
        <v>96</v>
      </c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9"/>
      <c r="R103" s="139"/>
      <c r="S103" s="139"/>
      <c r="T103" s="139"/>
      <c r="U103" s="139"/>
      <c r="V103" s="139"/>
      <c r="W103" s="140"/>
      <c r="X103" s="384" t="s">
        <v>97</v>
      </c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1"/>
      <c r="AM103" s="25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L103" s="351"/>
      <c r="BM103" s="352"/>
      <c r="BN103" s="352"/>
      <c r="BO103" s="352"/>
      <c r="BP103" s="352"/>
      <c r="BQ103" s="352"/>
      <c r="BR103" s="352"/>
      <c r="BS103" s="352"/>
      <c r="BT103" s="352"/>
      <c r="BU103" s="352"/>
      <c r="BV103" s="352"/>
      <c r="BW103" s="352"/>
      <c r="BX103" s="352"/>
      <c r="BY103" s="352"/>
      <c r="BZ103" s="352"/>
      <c r="CA103" s="352"/>
      <c r="CB103" s="352"/>
      <c r="CC103" s="352"/>
      <c r="CD103" s="352"/>
      <c r="CE103" s="352"/>
      <c r="CF103" s="352"/>
      <c r="CG103" s="352"/>
      <c r="CH103" s="352"/>
      <c r="CI103" s="352"/>
      <c r="CJ103" s="352"/>
      <c r="CK103" s="352"/>
      <c r="CL103" s="352"/>
      <c r="CM103" s="352"/>
      <c r="CN103" s="352"/>
      <c r="CO103" s="352"/>
      <c r="CP103" s="352"/>
      <c r="CQ103" s="352"/>
      <c r="CR103" s="352"/>
      <c r="CS103" s="352"/>
      <c r="CT103" s="352"/>
      <c r="CU103" s="352"/>
      <c r="CV103" s="352"/>
      <c r="CW103" s="352"/>
      <c r="CX103" s="352"/>
      <c r="CY103" s="353"/>
      <c r="CZ103" s="360"/>
      <c r="DA103" s="361"/>
      <c r="DB103" s="361"/>
      <c r="DC103" s="361"/>
      <c r="DD103" s="361"/>
      <c r="DE103" s="361"/>
      <c r="DF103" s="361"/>
      <c r="DG103" s="361"/>
      <c r="DH103" s="361"/>
      <c r="DI103" s="361"/>
      <c r="DJ103" s="361"/>
      <c r="DK103" s="361"/>
      <c r="DL103" s="361"/>
      <c r="DM103" s="361"/>
      <c r="DN103" s="361"/>
      <c r="DO103" s="361"/>
      <c r="DP103" s="361"/>
      <c r="DQ103" s="361"/>
      <c r="DR103" s="361"/>
      <c r="DS103" s="361"/>
      <c r="DT103" s="362"/>
    </row>
    <row r="104" spans="4:124" ht="5.0999999999999996" customHeight="1">
      <c r="D104" s="141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3"/>
      <c r="R104" s="143"/>
      <c r="S104" s="143"/>
      <c r="T104" s="143"/>
      <c r="U104" s="143"/>
      <c r="V104" s="143"/>
      <c r="W104" s="144"/>
      <c r="X104" s="152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4"/>
      <c r="AM104" s="25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L104" s="351"/>
      <c r="BM104" s="352"/>
      <c r="BN104" s="352"/>
      <c r="BO104" s="352"/>
      <c r="BP104" s="352"/>
      <c r="BQ104" s="352"/>
      <c r="BR104" s="352"/>
      <c r="BS104" s="352"/>
      <c r="BT104" s="352"/>
      <c r="BU104" s="352"/>
      <c r="BV104" s="352"/>
      <c r="BW104" s="352"/>
      <c r="BX104" s="352"/>
      <c r="BY104" s="352"/>
      <c r="BZ104" s="352"/>
      <c r="CA104" s="352"/>
      <c r="CB104" s="352"/>
      <c r="CC104" s="352"/>
      <c r="CD104" s="352"/>
      <c r="CE104" s="352"/>
      <c r="CF104" s="352"/>
      <c r="CG104" s="352"/>
      <c r="CH104" s="352"/>
      <c r="CI104" s="352"/>
      <c r="CJ104" s="352"/>
      <c r="CK104" s="352"/>
      <c r="CL104" s="352"/>
      <c r="CM104" s="352"/>
      <c r="CN104" s="352"/>
      <c r="CO104" s="352"/>
      <c r="CP104" s="352"/>
      <c r="CQ104" s="352"/>
      <c r="CR104" s="352"/>
      <c r="CS104" s="352"/>
      <c r="CT104" s="352"/>
      <c r="CU104" s="352"/>
      <c r="CV104" s="352"/>
      <c r="CW104" s="352"/>
      <c r="CX104" s="352"/>
      <c r="CY104" s="353"/>
      <c r="CZ104" s="360"/>
      <c r="DA104" s="361"/>
      <c r="DB104" s="361"/>
      <c r="DC104" s="361"/>
      <c r="DD104" s="361"/>
      <c r="DE104" s="361"/>
      <c r="DF104" s="361"/>
      <c r="DG104" s="361"/>
      <c r="DH104" s="361"/>
      <c r="DI104" s="361"/>
      <c r="DJ104" s="361"/>
      <c r="DK104" s="361"/>
      <c r="DL104" s="361"/>
      <c r="DM104" s="361"/>
      <c r="DN104" s="361"/>
      <c r="DO104" s="361"/>
      <c r="DP104" s="361"/>
      <c r="DQ104" s="361"/>
      <c r="DR104" s="361"/>
      <c r="DS104" s="361"/>
      <c r="DT104" s="362"/>
    </row>
    <row r="105" spans="4:124" ht="5.0999999999999996" customHeight="1">
      <c r="D105" s="141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3"/>
      <c r="R105" s="143"/>
      <c r="S105" s="143"/>
      <c r="T105" s="143"/>
      <c r="U105" s="143"/>
      <c r="V105" s="143"/>
      <c r="W105" s="144"/>
      <c r="X105" s="152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4"/>
      <c r="AM105" s="25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L105" s="354"/>
      <c r="BM105" s="355"/>
      <c r="BN105" s="355"/>
      <c r="BO105" s="355"/>
      <c r="BP105" s="355"/>
      <c r="BQ105" s="355"/>
      <c r="BR105" s="355"/>
      <c r="BS105" s="355"/>
      <c r="BT105" s="355"/>
      <c r="BU105" s="355"/>
      <c r="BV105" s="355"/>
      <c r="BW105" s="355"/>
      <c r="BX105" s="355"/>
      <c r="BY105" s="355"/>
      <c r="BZ105" s="355"/>
      <c r="CA105" s="355"/>
      <c r="CB105" s="355"/>
      <c r="CC105" s="355"/>
      <c r="CD105" s="355"/>
      <c r="CE105" s="355"/>
      <c r="CF105" s="355"/>
      <c r="CG105" s="355"/>
      <c r="CH105" s="355"/>
      <c r="CI105" s="355"/>
      <c r="CJ105" s="355"/>
      <c r="CK105" s="355"/>
      <c r="CL105" s="355"/>
      <c r="CM105" s="355"/>
      <c r="CN105" s="355"/>
      <c r="CO105" s="355"/>
      <c r="CP105" s="355"/>
      <c r="CQ105" s="355"/>
      <c r="CR105" s="355"/>
      <c r="CS105" s="355"/>
      <c r="CT105" s="355"/>
      <c r="CU105" s="355"/>
      <c r="CV105" s="355"/>
      <c r="CW105" s="355"/>
      <c r="CX105" s="355"/>
      <c r="CY105" s="356"/>
      <c r="CZ105" s="363"/>
      <c r="DA105" s="364"/>
      <c r="DB105" s="364"/>
      <c r="DC105" s="364"/>
      <c r="DD105" s="364"/>
      <c r="DE105" s="364"/>
      <c r="DF105" s="364"/>
      <c r="DG105" s="364"/>
      <c r="DH105" s="364"/>
      <c r="DI105" s="364"/>
      <c r="DJ105" s="364"/>
      <c r="DK105" s="364"/>
      <c r="DL105" s="364"/>
      <c r="DM105" s="364"/>
      <c r="DN105" s="364"/>
      <c r="DO105" s="364"/>
      <c r="DP105" s="364"/>
      <c r="DQ105" s="364"/>
      <c r="DR105" s="364"/>
      <c r="DS105" s="364"/>
      <c r="DT105" s="365"/>
    </row>
    <row r="106" spans="4:124" ht="5.0999999999999996" customHeight="1">
      <c r="D106" s="141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3"/>
      <c r="R106" s="143"/>
      <c r="S106" s="143"/>
      <c r="T106" s="143"/>
      <c r="U106" s="143"/>
      <c r="V106" s="143"/>
      <c r="W106" s="144"/>
      <c r="X106" s="152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4"/>
      <c r="AM106" s="25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DG106" s="22"/>
      <c r="DH106" s="22"/>
      <c r="DI106" s="22"/>
      <c r="DJ106" s="22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</row>
    <row r="107" spans="4:124" ht="8.25" customHeight="1">
      <c r="D107" s="145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7"/>
      <c r="R107" s="147"/>
      <c r="S107" s="147"/>
      <c r="T107" s="147"/>
      <c r="U107" s="147"/>
      <c r="V107" s="147"/>
      <c r="W107" s="148"/>
      <c r="X107" s="155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7"/>
      <c r="AM107" s="27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</row>
    <row r="108" spans="4:124" ht="18" customHeight="1">
      <c r="D108" s="164" t="s">
        <v>2</v>
      </c>
      <c r="E108" s="158"/>
      <c r="F108" s="158"/>
      <c r="G108" s="158"/>
      <c r="H108" s="158"/>
      <c r="I108" s="158"/>
      <c r="J108" s="158" t="s">
        <v>11</v>
      </c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63"/>
      <c r="AP108" s="158" t="s">
        <v>7</v>
      </c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 t="s">
        <v>10</v>
      </c>
      <c r="BC108" s="163"/>
      <c r="BD108" s="163"/>
      <c r="BE108" s="163"/>
      <c r="BF108" s="163"/>
      <c r="BG108" s="159" t="s">
        <v>12</v>
      </c>
      <c r="BH108" s="160"/>
      <c r="BI108" s="160"/>
      <c r="BJ108" s="160"/>
      <c r="BK108" s="160"/>
      <c r="BL108" s="160"/>
      <c r="BM108" s="160"/>
      <c r="BN108" s="160"/>
      <c r="BO108" s="160"/>
      <c r="BP108" s="160"/>
      <c r="BQ108" s="160"/>
      <c r="BR108" s="160"/>
      <c r="BS108" s="160"/>
      <c r="BT108" s="161"/>
      <c r="BU108" s="158" t="s">
        <v>13</v>
      </c>
      <c r="BV108" s="163"/>
      <c r="BW108" s="163"/>
      <c r="BX108" s="163"/>
      <c r="BY108" s="163"/>
      <c r="BZ108" s="163"/>
      <c r="CA108" s="163"/>
      <c r="CB108" s="163"/>
      <c r="CC108" s="163"/>
      <c r="CD108" s="163"/>
      <c r="CE108" s="163"/>
      <c r="CF108" s="163"/>
      <c r="CG108" s="163"/>
      <c r="CH108" s="163"/>
      <c r="CI108" s="158" t="s">
        <v>15</v>
      </c>
      <c r="CJ108" s="158"/>
      <c r="CK108" s="158"/>
      <c r="CL108" s="158"/>
      <c r="CM108" s="158"/>
      <c r="CN108" s="158"/>
      <c r="CO108" s="158"/>
      <c r="CP108" s="158"/>
      <c r="CQ108" s="158"/>
      <c r="CR108" s="158"/>
      <c r="CS108" s="158"/>
      <c r="CT108" s="158"/>
      <c r="CU108" s="158"/>
      <c r="CV108" s="158"/>
      <c r="CW108" s="158"/>
      <c r="CX108" s="158"/>
      <c r="CY108" s="158"/>
      <c r="CZ108" s="158"/>
      <c r="DA108" s="158"/>
      <c r="DB108" s="158"/>
      <c r="DC108" s="158"/>
      <c r="DD108" s="158"/>
      <c r="DE108" s="158" t="s">
        <v>14</v>
      </c>
      <c r="DF108" s="158"/>
      <c r="DG108" s="158"/>
      <c r="DH108" s="158"/>
      <c r="DI108" s="158"/>
      <c r="DJ108" s="158"/>
      <c r="DK108" s="158"/>
      <c r="DL108" s="158"/>
      <c r="DM108" s="158"/>
      <c r="DN108" s="158"/>
      <c r="DO108" s="158"/>
      <c r="DP108" s="158"/>
      <c r="DQ108" s="158"/>
      <c r="DR108" s="158"/>
      <c r="DS108" s="158"/>
      <c r="DT108" s="162"/>
    </row>
    <row r="109" spans="4:124" ht="18" customHeight="1">
      <c r="D109" s="385">
        <v>43733</v>
      </c>
      <c r="E109" s="386"/>
      <c r="F109" s="386"/>
      <c r="G109" s="386"/>
      <c r="H109" s="386"/>
      <c r="I109" s="387"/>
      <c r="J109" s="388" t="s">
        <v>9</v>
      </c>
      <c r="K109" s="389"/>
      <c r="L109" s="389"/>
      <c r="M109" s="389"/>
      <c r="N109" s="389"/>
      <c r="O109" s="389"/>
      <c r="P109" s="389"/>
      <c r="Q109" s="389"/>
      <c r="R109" s="389"/>
      <c r="S109" s="389"/>
      <c r="T109" s="389"/>
      <c r="U109" s="389"/>
      <c r="V109" s="389"/>
      <c r="W109" s="389"/>
      <c r="X109" s="389"/>
      <c r="Y109" s="389"/>
      <c r="Z109" s="389"/>
      <c r="AA109" s="389"/>
      <c r="AB109" s="389"/>
      <c r="AC109" s="389"/>
      <c r="AD109" s="389"/>
      <c r="AE109" s="389"/>
      <c r="AF109" s="389"/>
      <c r="AG109" s="389"/>
      <c r="AH109" s="389"/>
      <c r="AI109" s="389"/>
      <c r="AJ109" s="389"/>
      <c r="AK109" s="389"/>
      <c r="AL109" s="389"/>
      <c r="AM109" s="389"/>
      <c r="AN109" s="389"/>
      <c r="AO109" s="390"/>
      <c r="AP109" s="391">
        <v>0.08</v>
      </c>
      <c r="AQ109" s="392"/>
      <c r="AR109" s="392"/>
      <c r="AS109" s="392"/>
      <c r="AT109" s="392"/>
      <c r="AU109" s="392"/>
      <c r="AV109" s="392"/>
      <c r="AW109" s="392"/>
      <c r="AX109" s="392"/>
      <c r="AY109" s="392"/>
      <c r="AZ109" s="392"/>
      <c r="BA109" s="393"/>
      <c r="BB109" s="394" t="s">
        <v>16</v>
      </c>
      <c r="BC109" s="392"/>
      <c r="BD109" s="392"/>
      <c r="BE109" s="392"/>
      <c r="BF109" s="393"/>
      <c r="BG109" s="395">
        <v>200</v>
      </c>
      <c r="BH109" s="396"/>
      <c r="BI109" s="396"/>
      <c r="BJ109" s="396"/>
      <c r="BK109" s="396"/>
      <c r="BL109" s="396"/>
      <c r="BM109" s="396"/>
      <c r="BN109" s="396"/>
      <c r="BO109" s="396"/>
      <c r="BP109" s="396"/>
      <c r="BQ109" s="396"/>
      <c r="BR109" s="396"/>
      <c r="BS109" s="396"/>
      <c r="BT109" s="397"/>
      <c r="BU109" s="398">
        <v>60</v>
      </c>
      <c r="BV109" s="399"/>
      <c r="BW109" s="399"/>
      <c r="BX109" s="399"/>
      <c r="BY109" s="399"/>
      <c r="BZ109" s="399"/>
      <c r="CA109" s="399"/>
      <c r="CB109" s="399"/>
      <c r="CC109" s="399"/>
      <c r="CD109" s="399"/>
      <c r="CE109" s="399"/>
      <c r="CF109" s="399"/>
      <c r="CG109" s="399"/>
      <c r="CH109" s="400"/>
      <c r="CI109" s="401">
        <f t="shared" ref="CI109:CI122" si="0">ROUND(BG109*BU109,0)</f>
        <v>12000</v>
      </c>
      <c r="CJ109" s="402"/>
      <c r="CK109" s="402"/>
      <c r="CL109" s="402"/>
      <c r="CM109" s="402"/>
      <c r="CN109" s="402"/>
      <c r="CO109" s="402"/>
      <c r="CP109" s="402"/>
      <c r="CQ109" s="402"/>
      <c r="CR109" s="402"/>
      <c r="CS109" s="402"/>
      <c r="CT109" s="402"/>
      <c r="CU109" s="402"/>
      <c r="CV109" s="402"/>
      <c r="CW109" s="402"/>
      <c r="CX109" s="402"/>
      <c r="CY109" s="402"/>
      <c r="CZ109" s="402"/>
      <c r="DA109" s="402"/>
      <c r="DB109" s="402"/>
      <c r="DC109" s="402"/>
      <c r="DD109" s="403"/>
      <c r="DE109" s="404"/>
      <c r="DF109" s="405"/>
      <c r="DG109" s="405"/>
      <c r="DH109" s="405"/>
      <c r="DI109" s="405"/>
      <c r="DJ109" s="405"/>
      <c r="DK109" s="405"/>
      <c r="DL109" s="405"/>
      <c r="DM109" s="405"/>
      <c r="DN109" s="405"/>
      <c r="DO109" s="405"/>
      <c r="DP109" s="405"/>
      <c r="DQ109" s="405"/>
      <c r="DR109" s="405"/>
      <c r="DS109" s="405"/>
      <c r="DT109" s="406"/>
    </row>
    <row r="110" spans="4:124" ht="18" customHeight="1">
      <c r="D110" s="385">
        <v>43741</v>
      </c>
      <c r="E110" s="386"/>
      <c r="F110" s="386"/>
      <c r="G110" s="386"/>
      <c r="H110" s="386"/>
      <c r="I110" s="387"/>
      <c r="J110" s="388" t="s">
        <v>17</v>
      </c>
      <c r="K110" s="389"/>
      <c r="L110" s="389"/>
      <c r="M110" s="389"/>
      <c r="N110" s="389"/>
      <c r="O110" s="389"/>
      <c r="P110" s="389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389"/>
      <c r="AD110" s="389"/>
      <c r="AE110" s="389"/>
      <c r="AF110" s="389"/>
      <c r="AG110" s="389"/>
      <c r="AH110" s="389"/>
      <c r="AI110" s="389"/>
      <c r="AJ110" s="389"/>
      <c r="AK110" s="389"/>
      <c r="AL110" s="389"/>
      <c r="AM110" s="389"/>
      <c r="AN110" s="389"/>
      <c r="AO110" s="390"/>
      <c r="AP110" s="391">
        <v>0.1</v>
      </c>
      <c r="AQ110" s="392"/>
      <c r="AR110" s="392"/>
      <c r="AS110" s="392"/>
      <c r="AT110" s="392"/>
      <c r="AU110" s="392"/>
      <c r="AV110" s="392"/>
      <c r="AW110" s="392"/>
      <c r="AX110" s="392"/>
      <c r="AY110" s="392"/>
      <c r="AZ110" s="392"/>
      <c r="BA110" s="393"/>
      <c r="BB110" s="394" t="s">
        <v>16</v>
      </c>
      <c r="BC110" s="392"/>
      <c r="BD110" s="392"/>
      <c r="BE110" s="392"/>
      <c r="BF110" s="393"/>
      <c r="BG110" s="395">
        <v>200</v>
      </c>
      <c r="BH110" s="396"/>
      <c r="BI110" s="396"/>
      <c r="BJ110" s="396"/>
      <c r="BK110" s="396"/>
      <c r="BL110" s="396"/>
      <c r="BM110" s="396"/>
      <c r="BN110" s="396"/>
      <c r="BO110" s="396"/>
      <c r="BP110" s="396"/>
      <c r="BQ110" s="396"/>
      <c r="BR110" s="396"/>
      <c r="BS110" s="396"/>
      <c r="BT110" s="397"/>
      <c r="BU110" s="398">
        <v>60</v>
      </c>
      <c r="BV110" s="399"/>
      <c r="BW110" s="399"/>
      <c r="BX110" s="399"/>
      <c r="BY110" s="399"/>
      <c r="BZ110" s="399"/>
      <c r="CA110" s="399"/>
      <c r="CB110" s="399"/>
      <c r="CC110" s="399"/>
      <c r="CD110" s="399"/>
      <c r="CE110" s="399"/>
      <c r="CF110" s="399"/>
      <c r="CG110" s="399"/>
      <c r="CH110" s="400"/>
      <c r="CI110" s="401">
        <f t="shared" si="0"/>
        <v>12000</v>
      </c>
      <c r="CJ110" s="402"/>
      <c r="CK110" s="402"/>
      <c r="CL110" s="402"/>
      <c r="CM110" s="402"/>
      <c r="CN110" s="402"/>
      <c r="CO110" s="402"/>
      <c r="CP110" s="402"/>
      <c r="CQ110" s="402"/>
      <c r="CR110" s="402"/>
      <c r="CS110" s="402"/>
      <c r="CT110" s="402"/>
      <c r="CU110" s="402"/>
      <c r="CV110" s="402"/>
      <c r="CW110" s="402"/>
      <c r="CX110" s="402"/>
      <c r="CY110" s="402"/>
      <c r="CZ110" s="402"/>
      <c r="DA110" s="402"/>
      <c r="DB110" s="402"/>
      <c r="DC110" s="402"/>
      <c r="DD110" s="403"/>
      <c r="DE110" s="404"/>
      <c r="DF110" s="405"/>
      <c r="DG110" s="405"/>
      <c r="DH110" s="405"/>
      <c r="DI110" s="405"/>
      <c r="DJ110" s="405"/>
      <c r="DK110" s="405"/>
      <c r="DL110" s="405"/>
      <c r="DM110" s="405"/>
      <c r="DN110" s="405"/>
      <c r="DO110" s="405"/>
      <c r="DP110" s="405"/>
      <c r="DQ110" s="405"/>
      <c r="DR110" s="405"/>
      <c r="DS110" s="405"/>
      <c r="DT110" s="406"/>
    </row>
    <row r="111" spans="4:124" ht="18" customHeight="1">
      <c r="D111" s="385">
        <v>43753</v>
      </c>
      <c r="E111" s="386"/>
      <c r="F111" s="386"/>
      <c r="G111" s="386"/>
      <c r="H111" s="386"/>
      <c r="I111" s="387"/>
      <c r="J111" s="388" t="s">
        <v>8</v>
      </c>
      <c r="K111" s="389"/>
      <c r="L111" s="389"/>
      <c r="M111" s="389"/>
      <c r="N111" s="389"/>
      <c r="O111" s="389"/>
      <c r="P111" s="389"/>
      <c r="Q111" s="389"/>
      <c r="R111" s="389"/>
      <c r="S111" s="389"/>
      <c r="T111" s="389"/>
      <c r="U111" s="389"/>
      <c r="V111" s="389"/>
      <c r="W111" s="389"/>
      <c r="X111" s="389"/>
      <c r="Y111" s="389"/>
      <c r="Z111" s="389"/>
      <c r="AA111" s="389"/>
      <c r="AB111" s="389"/>
      <c r="AC111" s="389"/>
      <c r="AD111" s="389"/>
      <c r="AE111" s="389"/>
      <c r="AF111" s="389"/>
      <c r="AG111" s="389"/>
      <c r="AH111" s="389"/>
      <c r="AI111" s="389"/>
      <c r="AJ111" s="389"/>
      <c r="AK111" s="389"/>
      <c r="AL111" s="389"/>
      <c r="AM111" s="389"/>
      <c r="AN111" s="389"/>
      <c r="AO111" s="390"/>
      <c r="AP111" s="394" t="s">
        <v>51</v>
      </c>
      <c r="AQ111" s="392"/>
      <c r="AR111" s="392"/>
      <c r="AS111" s="392"/>
      <c r="AT111" s="392"/>
      <c r="AU111" s="392"/>
      <c r="AV111" s="392"/>
      <c r="AW111" s="392"/>
      <c r="AX111" s="392"/>
      <c r="AY111" s="392"/>
      <c r="AZ111" s="392"/>
      <c r="BA111" s="393"/>
      <c r="BB111" s="394" t="s">
        <v>16</v>
      </c>
      <c r="BC111" s="392"/>
      <c r="BD111" s="392"/>
      <c r="BE111" s="392"/>
      <c r="BF111" s="393"/>
      <c r="BG111" s="395">
        <v>400</v>
      </c>
      <c r="BH111" s="396"/>
      <c r="BI111" s="396"/>
      <c r="BJ111" s="396"/>
      <c r="BK111" s="396"/>
      <c r="BL111" s="396"/>
      <c r="BM111" s="396"/>
      <c r="BN111" s="396"/>
      <c r="BO111" s="396"/>
      <c r="BP111" s="396"/>
      <c r="BQ111" s="396"/>
      <c r="BR111" s="396"/>
      <c r="BS111" s="396"/>
      <c r="BT111" s="397"/>
      <c r="BU111" s="398">
        <v>3</v>
      </c>
      <c r="BV111" s="399"/>
      <c r="BW111" s="399"/>
      <c r="BX111" s="399"/>
      <c r="BY111" s="399"/>
      <c r="BZ111" s="399"/>
      <c r="CA111" s="399"/>
      <c r="CB111" s="399"/>
      <c r="CC111" s="399"/>
      <c r="CD111" s="399"/>
      <c r="CE111" s="399"/>
      <c r="CF111" s="399"/>
      <c r="CG111" s="399"/>
      <c r="CH111" s="400"/>
      <c r="CI111" s="401">
        <f t="shared" si="0"/>
        <v>1200</v>
      </c>
      <c r="CJ111" s="402"/>
      <c r="CK111" s="402"/>
      <c r="CL111" s="402"/>
      <c r="CM111" s="402"/>
      <c r="CN111" s="402"/>
      <c r="CO111" s="402"/>
      <c r="CP111" s="402"/>
      <c r="CQ111" s="402"/>
      <c r="CR111" s="402"/>
      <c r="CS111" s="402"/>
      <c r="CT111" s="402"/>
      <c r="CU111" s="402"/>
      <c r="CV111" s="402"/>
      <c r="CW111" s="402"/>
      <c r="CX111" s="402"/>
      <c r="CY111" s="402"/>
      <c r="CZ111" s="402"/>
      <c r="DA111" s="402"/>
      <c r="DB111" s="402"/>
      <c r="DC111" s="402"/>
      <c r="DD111" s="403"/>
      <c r="DE111" s="404"/>
      <c r="DF111" s="405"/>
      <c r="DG111" s="405"/>
      <c r="DH111" s="405"/>
      <c r="DI111" s="405"/>
      <c r="DJ111" s="405"/>
      <c r="DK111" s="405"/>
      <c r="DL111" s="405"/>
      <c r="DM111" s="405"/>
      <c r="DN111" s="405"/>
      <c r="DO111" s="405"/>
      <c r="DP111" s="405"/>
      <c r="DQ111" s="405"/>
      <c r="DR111" s="405"/>
      <c r="DS111" s="405"/>
      <c r="DT111" s="406"/>
    </row>
    <row r="112" spans="4:124" ht="18" customHeight="1">
      <c r="D112" s="385">
        <v>43748</v>
      </c>
      <c r="E112" s="386"/>
      <c r="F112" s="386"/>
      <c r="G112" s="386"/>
      <c r="H112" s="386"/>
      <c r="I112" s="387"/>
      <c r="J112" s="388" t="s">
        <v>83</v>
      </c>
      <c r="K112" s="389"/>
      <c r="L112" s="389"/>
      <c r="M112" s="389"/>
      <c r="N112" s="389"/>
      <c r="O112" s="389"/>
      <c r="P112" s="389"/>
      <c r="Q112" s="389"/>
      <c r="R112" s="389"/>
      <c r="S112" s="389"/>
      <c r="T112" s="389"/>
      <c r="U112" s="389"/>
      <c r="V112" s="389"/>
      <c r="W112" s="389"/>
      <c r="X112" s="389"/>
      <c r="Y112" s="389"/>
      <c r="Z112" s="389"/>
      <c r="AA112" s="389"/>
      <c r="AB112" s="389"/>
      <c r="AC112" s="389"/>
      <c r="AD112" s="389"/>
      <c r="AE112" s="389"/>
      <c r="AF112" s="389"/>
      <c r="AG112" s="389"/>
      <c r="AH112" s="389"/>
      <c r="AI112" s="389"/>
      <c r="AJ112" s="389"/>
      <c r="AK112" s="389"/>
      <c r="AL112" s="389"/>
      <c r="AM112" s="389"/>
      <c r="AN112" s="389"/>
      <c r="AO112" s="390"/>
      <c r="AP112" s="391" t="s">
        <v>37</v>
      </c>
      <c r="AQ112" s="392"/>
      <c r="AR112" s="392"/>
      <c r="AS112" s="392"/>
      <c r="AT112" s="392"/>
      <c r="AU112" s="392"/>
      <c r="AV112" s="392"/>
      <c r="AW112" s="392"/>
      <c r="AX112" s="392"/>
      <c r="AY112" s="392"/>
      <c r="AZ112" s="392"/>
      <c r="BA112" s="393"/>
      <c r="BB112" s="394" t="s">
        <v>16</v>
      </c>
      <c r="BC112" s="392"/>
      <c r="BD112" s="392"/>
      <c r="BE112" s="392"/>
      <c r="BF112" s="393"/>
      <c r="BG112" s="395">
        <v>10</v>
      </c>
      <c r="BH112" s="396"/>
      <c r="BI112" s="396"/>
      <c r="BJ112" s="396"/>
      <c r="BK112" s="396"/>
      <c r="BL112" s="396"/>
      <c r="BM112" s="396"/>
      <c r="BN112" s="396"/>
      <c r="BO112" s="396"/>
      <c r="BP112" s="396"/>
      <c r="BQ112" s="396"/>
      <c r="BR112" s="396"/>
      <c r="BS112" s="396"/>
      <c r="BT112" s="397"/>
      <c r="BU112" s="398">
        <v>300</v>
      </c>
      <c r="BV112" s="399"/>
      <c r="BW112" s="399"/>
      <c r="BX112" s="399"/>
      <c r="BY112" s="399"/>
      <c r="BZ112" s="399"/>
      <c r="CA112" s="399"/>
      <c r="CB112" s="399"/>
      <c r="CC112" s="399"/>
      <c r="CD112" s="399"/>
      <c r="CE112" s="399"/>
      <c r="CF112" s="399"/>
      <c r="CG112" s="399"/>
      <c r="CH112" s="400"/>
      <c r="CI112" s="401">
        <f t="shared" si="0"/>
        <v>3000</v>
      </c>
      <c r="CJ112" s="402"/>
      <c r="CK112" s="402"/>
      <c r="CL112" s="402"/>
      <c r="CM112" s="402"/>
      <c r="CN112" s="402"/>
      <c r="CO112" s="402"/>
      <c r="CP112" s="402"/>
      <c r="CQ112" s="402"/>
      <c r="CR112" s="402"/>
      <c r="CS112" s="402"/>
      <c r="CT112" s="402"/>
      <c r="CU112" s="402"/>
      <c r="CV112" s="402"/>
      <c r="CW112" s="402"/>
      <c r="CX112" s="402"/>
      <c r="CY112" s="402"/>
      <c r="CZ112" s="402"/>
      <c r="DA112" s="402"/>
      <c r="DB112" s="402"/>
      <c r="DC112" s="402"/>
      <c r="DD112" s="403"/>
      <c r="DE112" s="404"/>
      <c r="DF112" s="405"/>
      <c r="DG112" s="405"/>
      <c r="DH112" s="405"/>
      <c r="DI112" s="405"/>
      <c r="DJ112" s="405"/>
      <c r="DK112" s="405"/>
      <c r="DL112" s="405"/>
      <c r="DM112" s="405"/>
      <c r="DN112" s="405"/>
      <c r="DO112" s="405"/>
      <c r="DP112" s="405"/>
      <c r="DQ112" s="405"/>
      <c r="DR112" s="405"/>
      <c r="DS112" s="405"/>
      <c r="DT112" s="406"/>
    </row>
    <row r="113" spans="4:124" ht="18" customHeight="1">
      <c r="D113" s="385"/>
      <c r="E113" s="386"/>
      <c r="F113" s="386"/>
      <c r="G113" s="386"/>
      <c r="H113" s="386"/>
      <c r="I113" s="387"/>
      <c r="J113" s="388"/>
      <c r="K113" s="389"/>
      <c r="L113" s="389"/>
      <c r="M113" s="389"/>
      <c r="N113" s="389"/>
      <c r="O113" s="389"/>
      <c r="P113" s="389"/>
      <c r="Q113" s="389"/>
      <c r="R113" s="389"/>
      <c r="S113" s="389"/>
      <c r="T113" s="389"/>
      <c r="U113" s="389"/>
      <c r="V113" s="389"/>
      <c r="W113" s="389"/>
      <c r="X113" s="389"/>
      <c r="Y113" s="389"/>
      <c r="Z113" s="389"/>
      <c r="AA113" s="389"/>
      <c r="AB113" s="389"/>
      <c r="AC113" s="389"/>
      <c r="AD113" s="389"/>
      <c r="AE113" s="389"/>
      <c r="AF113" s="389"/>
      <c r="AG113" s="389"/>
      <c r="AH113" s="389"/>
      <c r="AI113" s="389"/>
      <c r="AJ113" s="389"/>
      <c r="AK113" s="389"/>
      <c r="AL113" s="389"/>
      <c r="AM113" s="389"/>
      <c r="AN113" s="389"/>
      <c r="AO113" s="390"/>
      <c r="AP113" s="394"/>
      <c r="AQ113" s="392"/>
      <c r="AR113" s="392"/>
      <c r="AS113" s="392"/>
      <c r="AT113" s="392"/>
      <c r="AU113" s="392"/>
      <c r="AV113" s="392"/>
      <c r="AW113" s="392"/>
      <c r="AX113" s="392"/>
      <c r="AY113" s="392"/>
      <c r="AZ113" s="392"/>
      <c r="BA113" s="393"/>
      <c r="BB113" s="394"/>
      <c r="BC113" s="392"/>
      <c r="BD113" s="392"/>
      <c r="BE113" s="392"/>
      <c r="BF113" s="393"/>
      <c r="BG113" s="407"/>
      <c r="BH113" s="408"/>
      <c r="BI113" s="408"/>
      <c r="BJ113" s="408"/>
      <c r="BK113" s="408"/>
      <c r="BL113" s="408"/>
      <c r="BM113" s="408"/>
      <c r="BN113" s="408"/>
      <c r="BO113" s="408"/>
      <c r="BP113" s="408"/>
      <c r="BQ113" s="408"/>
      <c r="BR113" s="408"/>
      <c r="BS113" s="408"/>
      <c r="BT113" s="409"/>
      <c r="BU113" s="410"/>
      <c r="BV113" s="411"/>
      <c r="BW113" s="411"/>
      <c r="BX113" s="411"/>
      <c r="BY113" s="411"/>
      <c r="BZ113" s="411"/>
      <c r="CA113" s="411"/>
      <c r="CB113" s="411"/>
      <c r="CC113" s="411"/>
      <c r="CD113" s="411"/>
      <c r="CE113" s="411"/>
      <c r="CF113" s="411"/>
      <c r="CG113" s="411"/>
      <c r="CH113" s="412"/>
      <c r="CI113" s="401">
        <f t="shared" si="0"/>
        <v>0</v>
      </c>
      <c r="CJ113" s="402"/>
      <c r="CK113" s="402"/>
      <c r="CL113" s="402"/>
      <c r="CM113" s="402"/>
      <c r="CN113" s="402"/>
      <c r="CO113" s="402"/>
      <c r="CP113" s="402"/>
      <c r="CQ113" s="402"/>
      <c r="CR113" s="402"/>
      <c r="CS113" s="402"/>
      <c r="CT113" s="402"/>
      <c r="CU113" s="402"/>
      <c r="CV113" s="402"/>
      <c r="CW113" s="402"/>
      <c r="CX113" s="402"/>
      <c r="CY113" s="402"/>
      <c r="CZ113" s="402"/>
      <c r="DA113" s="402"/>
      <c r="DB113" s="402"/>
      <c r="DC113" s="402"/>
      <c r="DD113" s="403"/>
      <c r="DE113" s="404"/>
      <c r="DF113" s="405"/>
      <c r="DG113" s="405"/>
      <c r="DH113" s="405"/>
      <c r="DI113" s="405"/>
      <c r="DJ113" s="405"/>
      <c r="DK113" s="405"/>
      <c r="DL113" s="405"/>
      <c r="DM113" s="405"/>
      <c r="DN113" s="405"/>
      <c r="DO113" s="405"/>
      <c r="DP113" s="405"/>
      <c r="DQ113" s="405"/>
      <c r="DR113" s="405"/>
      <c r="DS113" s="405"/>
      <c r="DT113" s="406"/>
    </row>
    <row r="114" spans="4:124" ht="18" customHeight="1">
      <c r="D114" s="385"/>
      <c r="E114" s="386"/>
      <c r="F114" s="386"/>
      <c r="G114" s="386"/>
      <c r="H114" s="386"/>
      <c r="I114" s="387"/>
      <c r="J114" s="388"/>
      <c r="K114" s="389"/>
      <c r="L114" s="389"/>
      <c r="M114" s="389"/>
      <c r="N114" s="389"/>
      <c r="O114" s="389"/>
      <c r="P114" s="389"/>
      <c r="Q114" s="389"/>
      <c r="R114" s="389"/>
      <c r="S114" s="389"/>
      <c r="T114" s="389"/>
      <c r="U114" s="389"/>
      <c r="V114" s="389"/>
      <c r="W114" s="389"/>
      <c r="X114" s="389"/>
      <c r="Y114" s="389"/>
      <c r="Z114" s="389"/>
      <c r="AA114" s="389"/>
      <c r="AB114" s="389"/>
      <c r="AC114" s="389"/>
      <c r="AD114" s="389"/>
      <c r="AE114" s="389"/>
      <c r="AF114" s="389"/>
      <c r="AG114" s="389"/>
      <c r="AH114" s="389"/>
      <c r="AI114" s="389"/>
      <c r="AJ114" s="389"/>
      <c r="AK114" s="389"/>
      <c r="AL114" s="389"/>
      <c r="AM114" s="389"/>
      <c r="AN114" s="389"/>
      <c r="AO114" s="390"/>
      <c r="AP114" s="394"/>
      <c r="AQ114" s="392"/>
      <c r="AR114" s="392"/>
      <c r="AS114" s="392"/>
      <c r="AT114" s="392"/>
      <c r="AU114" s="392"/>
      <c r="AV114" s="392"/>
      <c r="AW114" s="392"/>
      <c r="AX114" s="392"/>
      <c r="AY114" s="392"/>
      <c r="AZ114" s="392"/>
      <c r="BA114" s="393"/>
      <c r="BB114" s="394"/>
      <c r="BC114" s="392"/>
      <c r="BD114" s="392"/>
      <c r="BE114" s="392"/>
      <c r="BF114" s="393"/>
      <c r="BG114" s="407"/>
      <c r="BH114" s="408"/>
      <c r="BI114" s="408"/>
      <c r="BJ114" s="408"/>
      <c r="BK114" s="408"/>
      <c r="BL114" s="408"/>
      <c r="BM114" s="408"/>
      <c r="BN114" s="408"/>
      <c r="BO114" s="408"/>
      <c r="BP114" s="408"/>
      <c r="BQ114" s="408"/>
      <c r="BR114" s="408"/>
      <c r="BS114" s="408"/>
      <c r="BT114" s="409"/>
      <c r="BU114" s="410"/>
      <c r="BV114" s="411"/>
      <c r="BW114" s="411"/>
      <c r="BX114" s="411"/>
      <c r="BY114" s="411"/>
      <c r="BZ114" s="411"/>
      <c r="CA114" s="411"/>
      <c r="CB114" s="411"/>
      <c r="CC114" s="411"/>
      <c r="CD114" s="411"/>
      <c r="CE114" s="411"/>
      <c r="CF114" s="411"/>
      <c r="CG114" s="411"/>
      <c r="CH114" s="412"/>
      <c r="CI114" s="401">
        <f t="shared" si="0"/>
        <v>0</v>
      </c>
      <c r="CJ114" s="402"/>
      <c r="CK114" s="402"/>
      <c r="CL114" s="402"/>
      <c r="CM114" s="402"/>
      <c r="CN114" s="402"/>
      <c r="CO114" s="402"/>
      <c r="CP114" s="402"/>
      <c r="CQ114" s="402"/>
      <c r="CR114" s="402"/>
      <c r="CS114" s="402"/>
      <c r="CT114" s="402"/>
      <c r="CU114" s="402"/>
      <c r="CV114" s="402"/>
      <c r="CW114" s="402"/>
      <c r="CX114" s="402"/>
      <c r="CY114" s="402"/>
      <c r="CZ114" s="402"/>
      <c r="DA114" s="402"/>
      <c r="DB114" s="402"/>
      <c r="DC114" s="402"/>
      <c r="DD114" s="403"/>
      <c r="DE114" s="404"/>
      <c r="DF114" s="405"/>
      <c r="DG114" s="405"/>
      <c r="DH114" s="405"/>
      <c r="DI114" s="405"/>
      <c r="DJ114" s="405"/>
      <c r="DK114" s="405"/>
      <c r="DL114" s="405"/>
      <c r="DM114" s="405"/>
      <c r="DN114" s="405"/>
      <c r="DO114" s="405"/>
      <c r="DP114" s="405"/>
      <c r="DQ114" s="405"/>
      <c r="DR114" s="405"/>
      <c r="DS114" s="405"/>
      <c r="DT114" s="406"/>
    </row>
    <row r="115" spans="4:124" ht="18" customHeight="1">
      <c r="D115" s="385"/>
      <c r="E115" s="386"/>
      <c r="F115" s="386"/>
      <c r="G115" s="386"/>
      <c r="H115" s="386"/>
      <c r="I115" s="387"/>
      <c r="J115" s="388"/>
      <c r="K115" s="389"/>
      <c r="L115" s="389"/>
      <c r="M115" s="389"/>
      <c r="N115" s="389"/>
      <c r="O115" s="389"/>
      <c r="P115" s="389"/>
      <c r="Q115" s="389"/>
      <c r="R115" s="389"/>
      <c r="S115" s="389"/>
      <c r="T115" s="389"/>
      <c r="U115" s="389"/>
      <c r="V115" s="389"/>
      <c r="W115" s="389"/>
      <c r="X115" s="389"/>
      <c r="Y115" s="389"/>
      <c r="Z115" s="389"/>
      <c r="AA115" s="389"/>
      <c r="AB115" s="389"/>
      <c r="AC115" s="389"/>
      <c r="AD115" s="389"/>
      <c r="AE115" s="389"/>
      <c r="AF115" s="389"/>
      <c r="AG115" s="389"/>
      <c r="AH115" s="389"/>
      <c r="AI115" s="389"/>
      <c r="AJ115" s="389"/>
      <c r="AK115" s="389"/>
      <c r="AL115" s="389"/>
      <c r="AM115" s="389"/>
      <c r="AN115" s="389"/>
      <c r="AO115" s="390"/>
      <c r="AP115" s="394"/>
      <c r="AQ115" s="392"/>
      <c r="AR115" s="392"/>
      <c r="AS115" s="392"/>
      <c r="AT115" s="392"/>
      <c r="AU115" s="392"/>
      <c r="AV115" s="392"/>
      <c r="AW115" s="392"/>
      <c r="AX115" s="392"/>
      <c r="AY115" s="392"/>
      <c r="AZ115" s="392"/>
      <c r="BA115" s="393"/>
      <c r="BB115" s="394"/>
      <c r="BC115" s="392"/>
      <c r="BD115" s="392"/>
      <c r="BE115" s="392"/>
      <c r="BF115" s="393"/>
      <c r="BG115" s="407"/>
      <c r="BH115" s="408"/>
      <c r="BI115" s="408"/>
      <c r="BJ115" s="408"/>
      <c r="BK115" s="408"/>
      <c r="BL115" s="408"/>
      <c r="BM115" s="408"/>
      <c r="BN115" s="408"/>
      <c r="BO115" s="408"/>
      <c r="BP115" s="408"/>
      <c r="BQ115" s="408"/>
      <c r="BR115" s="408"/>
      <c r="BS115" s="408"/>
      <c r="BT115" s="409"/>
      <c r="BU115" s="410"/>
      <c r="BV115" s="411"/>
      <c r="BW115" s="411"/>
      <c r="BX115" s="411"/>
      <c r="BY115" s="411"/>
      <c r="BZ115" s="411"/>
      <c r="CA115" s="411"/>
      <c r="CB115" s="411"/>
      <c r="CC115" s="411"/>
      <c r="CD115" s="411"/>
      <c r="CE115" s="411"/>
      <c r="CF115" s="411"/>
      <c r="CG115" s="411"/>
      <c r="CH115" s="412"/>
      <c r="CI115" s="401">
        <f>ROUND(BG115*BU115,0)</f>
        <v>0</v>
      </c>
      <c r="CJ115" s="402"/>
      <c r="CK115" s="402"/>
      <c r="CL115" s="402"/>
      <c r="CM115" s="402"/>
      <c r="CN115" s="402"/>
      <c r="CO115" s="402"/>
      <c r="CP115" s="402"/>
      <c r="CQ115" s="402"/>
      <c r="CR115" s="402"/>
      <c r="CS115" s="402"/>
      <c r="CT115" s="402"/>
      <c r="CU115" s="402"/>
      <c r="CV115" s="402"/>
      <c r="CW115" s="402"/>
      <c r="CX115" s="402"/>
      <c r="CY115" s="402"/>
      <c r="CZ115" s="402"/>
      <c r="DA115" s="402"/>
      <c r="DB115" s="402"/>
      <c r="DC115" s="402"/>
      <c r="DD115" s="403"/>
      <c r="DE115" s="404"/>
      <c r="DF115" s="405"/>
      <c r="DG115" s="405"/>
      <c r="DH115" s="405"/>
      <c r="DI115" s="405"/>
      <c r="DJ115" s="405"/>
      <c r="DK115" s="405"/>
      <c r="DL115" s="405"/>
      <c r="DM115" s="405"/>
      <c r="DN115" s="405"/>
      <c r="DO115" s="405"/>
      <c r="DP115" s="405"/>
      <c r="DQ115" s="405"/>
      <c r="DR115" s="405"/>
      <c r="DS115" s="405"/>
      <c r="DT115" s="406"/>
    </row>
    <row r="116" spans="4:124" ht="18" customHeight="1">
      <c r="D116" s="385"/>
      <c r="E116" s="386"/>
      <c r="F116" s="386"/>
      <c r="G116" s="386"/>
      <c r="H116" s="386"/>
      <c r="I116" s="387"/>
      <c r="J116" s="388"/>
      <c r="K116" s="389"/>
      <c r="L116" s="389"/>
      <c r="M116" s="389"/>
      <c r="N116" s="389"/>
      <c r="O116" s="389"/>
      <c r="P116" s="389"/>
      <c r="Q116" s="389"/>
      <c r="R116" s="389"/>
      <c r="S116" s="389"/>
      <c r="T116" s="389"/>
      <c r="U116" s="389"/>
      <c r="V116" s="389"/>
      <c r="W116" s="389"/>
      <c r="X116" s="389"/>
      <c r="Y116" s="389"/>
      <c r="Z116" s="389"/>
      <c r="AA116" s="389"/>
      <c r="AB116" s="389"/>
      <c r="AC116" s="389"/>
      <c r="AD116" s="389"/>
      <c r="AE116" s="389"/>
      <c r="AF116" s="389"/>
      <c r="AG116" s="389"/>
      <c r="AH116" s="389"/>
      <c r="AI116" s="389"/>
      <c r="AJ116" s="389"/>
      <c r="AK116" s="389"/>
      <c r="AL116" s="389"/>
      <c r="AM116" s="389"/>
      <c r="AN116" s="389"/>
      <c r="AO116" s="390"/>
      <c r="AP116" s="394"/>
      <c r="AQ116" s="392"/>
      <c r="AR116" s="392"/>
      <c r="AS116" s="392"/>
      <c r="AT116" s="392"/>
      <c r="AU116" s="392"/>
      <c r="AV116" s="392"/>
      <c r="AW116" s="392"/>
      <c r="AX116" s="392"/>
      <c r="AY116" s="392"/>
      <c r="AZ116" s="392"/>
      <c r="BA116" s="393"/>
      <c r="BB116" s="394"/>
      <c r="BC116" s="392"/>
      <c r="BD116" s="392"/>
      <c r="BE116" s="392"/>
      <c r="BF116" s="393"/>
      <c r="BG116" s="407"/>
      <c r="BH116" s="408"/>
      <c r="BI116" s="408"/>
      <c r="BJ116" s="408"/>
      <c r="BK116" s="408"/>
      <c r="BL116" s="408"/>
      <c r="BM116" s="408"/>
      <c r="BN116" s="408"/>
      <c r="BO116" s="408"/>
      <c r="BP116" s="408"/>
      <c r="BQ116" s="408"/>
      <c r="BR116" s="408"/>
      <c r="BS116" s="408"/>
      <c r="BT116" s="409"/>
      <c r="BU116" s="410"/>
      <c r="BV116" s="411"/>
      <c r="BW116" s="411"/>
      <c r="BX116" s="411"/>
      <c r="BY116" s="411"/>
      <c r="BZ116" s="411"/>
      <c r="CA116" s="411"/>
      <c r="CB116" s="411"/>
      <c r="CC116" s="411"/>
      <c r="CD116" s="411"/>
      <c r="CE116" s="411"/>
      <c r="CF116" s="411"/>
      <c r="CG116" s="411"/>
      <c r="CH116" s="412"/>
      <c r="CI116" s="401">
        <f t="shared" si="0"/>
        <v>0</v>
      </c>
      <c r="CJ116" s="402"/>
      <c r="CK116" s="402"/>
      <c r="CL116" s="402"/>
      <c r="CM116" s="402"/>
      <c r="CN116" s="402"/>
      <c r="CO116" s="402"/>
      <c r="CP116" s="402"/>
      <c r="CQ116" s="402"/>
      <c r="CR116" s="402"/>
      <c r="CS116" s="402"/>
      <c r="CT116" s="402"/>
      <c r="CU116" s="402"/>
      <c r="CV116" s="402"/>
      <c r="CW116" s="402"/>
      <c r="CX116" s="402"/>
      <c r="CY116" s="402"/>
      <c r="CZ116" s="402"/>
      <c r="DA116" s="402"/>
      <c r="DB116" s="402"/>
      <c r="DC116" s="402"/>
      <c r="DD116" s="403"/>
      <c r="DE116" s="404"/>
      <c r="DF116" s="405"/>
      <c r="DG116" s="405"/>
      <c r="DH116" s="405"/>
      <c r="DI116" s="405"/>
      <c r="DJ116" s="405"/>
      <c r="DK116" s="405"/>
      <c r="DL116" s="405"/>
      <c r="DM116" s="405"/>
      <c r="DN116" s="405"/>
      <c r="DO116" s="405"/>
      <c r="DP116" s="405"/>
      <c r="DQ116" s="405"/>
      <c r="DR116" s="405"/>
      <c r="DS116" s="405"/>
      <c r="DT116" s="406"/>
    </row>
    <row r="117" spans="4:124" ht="18" customHeight="1">
      <c r="D117" s="385"/>
      <c r="E117" s="386"/>
      <c r="F117" s="386"/>
      <c r="G117" s="386"/>
      <c r="H117" s="386"/>
      <c r="I117" s="387"/>
      <c r="J117" s="388"/>
      <c r="K117" s="389"/>
      <c r="L117" s="389"/>
      <c r="M117" s="389"/>
      <c r="N117" s="389"/>
      <c r="O117" s="389"/>
      <c r="P117" s="389"/>
      <c r="Q117" s="389"/>
      <c r="R117" s="389"/>
      <c r="S117" s="389"/>
      <c r="T117" s="389"/>
      <c r="U117" s="389"/>
      <c r="V117" s="389"/>
      <c r="W117" s="389"/>
      <c r="X117" s="389"/>
      <c r="Y117" s="389"/>
      <c r="Z117" s="389"/>
      <c r="AA117" s="389"/>
      <c r="AB117" s="389"/>
      <c r="AC117" s="389"/>
      <c r="AD117" s="389"/>
      <c r="AE117" s="389"/>
      <c r="AF117" s="389"/>
      <c r="AG117" s="389"/>
      <c r="AH117" s="389"/>
      <c r="AI117" s="389"/>
      <c r="AJ117" s="389"/>
      <c r="AK117" s="389"/>
      <c r="AL117" s="389"/>
      <c r="AM117" s="389"/>
      <c r="AN117" s="389"/>
      <c r="AO117" s="390"/>
      <c r="AP117" s="394"/>
      <c r="AQ117" s="392"/>
      <c r="AR117" s="392"/>
      <c r="AS117" s="392"/>
      <c r="AT117" s="392"/>
      <c r="AU117" s="392"/>
      <c r="AV117" s="392"/>
      <c r="AW117" s="392"/>
      <c r="AX117" s="392"/>
      <c r="AY117" s="392"/>
      <c r="AZ117" s="392"/>
      <c r="BA117" s="393"/>
      <c r="BB117" s="394"/>
      <c r="BC117" s="392"/>
      <c r="BD117" s="392"/>
      <c r="BE117" s="392"/>
      <c r="BF117" s="393"/>
      <c r="BG117" s="407"/>
      <c r="BH117" s="408"/>
      <c r="BI117" s="408"/>
      <c r="BJ117" s="408"/>
      <c r="BK117" s="408"/>
      <c r="BL117" s="408"/>
      <c r="BM117" s="408"/>
      <c r="BN117" s="408"/>
      <c r="BO117" s="408"/>
      <c r="BP117" s="408"/>
      <c r="BQ117" s="408"/>
      <c r="BR117" s="408"/>
      <c r="BS117" s="408"/>
      <c r="BT117" s="409"/>
      <c r="BU117" s="410"/>
      <c r="BV117" s="411"/>
      <c r="BW117" s="411"/>
      <c r="BX117" s="411"/>
      <c r="BY117" s="411"/>
      <c r="BZ117" s="411"/>
      <c r="CA117" s="411"/>
      <c r="CB117" s="411"/>
      <c r="CC117" s="411"/>
      <c r="CD117" s="411"/>
      <c r="CE117" s="411"/>
      <c r="CF117" s="411"/>
      <c r="CG117" s="411"/>
      <c r="CH117" s="412"/>
      <c r="CI117" s="401">
        <f t="shared" si="0"/>
        <v>0</v>
      </c>
      <c r="CJ117" s="402"/>
      <c r="CK117" s="402"/>
      <c r="CL117" s="402"/>
      <c r="CM117" s="402"/>
      <c r="CN117" s="402"/>
      <c r="CO117" s="402"/>
      <c r="CP117" s="402"/>
      <c r="CQ117" s="402"/>
      <c r="CR117" s="402"/>
      <c r="CS117" s="402"/>
      <c r="CT117" s="402"/>
      <c r="CU117" s="402"/>
      <c r="CV117" s="402"/>
      <c r="CW117" s="402"/>
      <c r="CX117" s="402"/>
      <c r="CY117" s="402"/>
      <c r="CZ117" s="402"/>
      <c r="DA117" s="402"/>
      <c r="DB117" s="402"/>
      <c r="DC117" s="402"/>
      <c r="DD117" s="403"/>
      <c r="DE117" s="404"/>
      <c r="DF117" s="405"/>
      <c r="DG117" s="405"/>
      <c r="DH117" s="405"/>
      <c r="DI117" s="405"/>
      <c r="DJ117" s="405"/>
      <c r="DK117" s="405"/>
      <c r="DL117" s="405"/>
      <c r="DM117" s="405"/>
      <c r="DN117" s="405"/>
      <c r="DO117" s="405"/>
      <c r="DP117" s="405"/>
      <c r="DQ117" s="405"/>
      <c r="DR117" s="405"/>
      <c r="DS117" s="405"/>
      <c r="DT117" s="406"/>
    </row>
    <row r="118" spans="4:124" ht="18" customHeight="1">
      <c r="D118" s="385"/>
      <c r="E118" s="386"/>
      <c r="F118" s="386"/>
      <c r="G118" s="386"/>
      <c r="H118" s="386"/>
      <c r="I118" s="387"/>
      <c r="J118" s="388"/>
      <c r="K118" s="389"/>
      <c r="L118" s="389"/>
      <c r="M118" s="389"/>
      <c r="N118" s="389"/>
      <c r="O118" s="389"/>
      <c r="P118" s="389"/>
      <c r="Q118" s="389"/>
      <c r="R118" s="389"/>
      <c r="S118" s="389"/>
      <c r="T118" s="389"/>
      <c r="U118" s="389"/>
      <c r="V118" s="389"/>
      <c r="W118" s="389"/>
      <c r="X118" s="389"/>
      <c r="Y118" s="389"/>
      <c r="Z118" s="389"/>
      <c r="AA118" s="389"/>
      <c r="AB118" s="389"/>
      <c r="AC118" s="389"/>
      <c r="AD118" s="389"/>
      <c r="AE118" s="389"/>
      <c r="AF118" s="389"/>
      <c r="AG118" s="389"/>
      <c r="AH118" s="389"/>
      <c r="AI118" s="389"/>
      <c r="AJ118" s="389"/>
      <c r="AK118" s="389"/>
      <c r="AL118" s="389"/>
      <c r="AM118" s="389"/>
      <c r="AN118" s="389"/>
      <c r="AO118" s="390"/>
      <c r="AP118" s="394"/>
      <c r="AQ118" s="392"/>
      <c r="AR118" s="392"/>
      <c r="AS118" s="392"/>
      <c r="AT118" s="392"/>
      <c r="AU118" s="392"/>
      <c r="AV118" s="392"/>
      <c r="AW118" s="392"/>
      <c r="AX118" s="392"/>
      <c r="AY118" s="392"/>
      <c r="AZ118" s="392"/>
      <c r="BA118" s="393"/>
      <c r="BB118" s="394"/>
      <c r="BC118" s="392"/>
      <c r="BD118" s="392"/>
      <c r="BE118" s="392"/>
      <c r="BF118" s="393"/>
      <c r="BG118" s="407"/>
      <c r="BH118" s="408"/>
      <c r="BI118" s="408"/>
      <c r="BJ118" s="408"/>
      <c r="BK118" s="408"/>
      <c r="BL118" s="408"/>
      <c r="BM118" s="408"/>
      <c r="BN118" s="408"/>
      <c r="BO118" s="408"/>
      <c r="BP118" s="408"/>
      <c r="BQ118" s="408"/>
      <c r="BR118" s="408"/>
      <c r="BS118" s="408"/>
      <c r="BT118" s="409"/>
      <c r="BU118" s="410"/>
      <c r="BV118" s="411"/>
      <c r="BW118" s="411"/>
      <c r="BX118" s="411"/>
      <c r="BY118" s="411"/>
      <c r="BZ118" s="411"/>
      <c r="CA118" s="411"/>
      <c r="CB118" s="411"/>
      <c r="CC118" s="411"/>
      <c r="CD118" s="411"/>
      <c r="CE118" s="411"/>
      <c r="CF118" s="411"/>
      <c r="CG118" s="411"/>
      <c r="CH118" s="412"/>
      <c r="CI118" s="401">
        <f t="shared" si="0"/>
        <v>0</v>
      </c>
      <c r="CJ118" s="402"/>
      <c r="CK118" s="402"/>
      <c r="CL118" s="402"/>
      <c r="CM118" s="402"/>
      <c r="CN118" s="402"/>
      <c r="CO118" s="402"/>
      <c r="CP118" s="402"/>
      <c r="CQ118" s="402"/>
      <c r="CR118" s="402"/>
      <c r="CS118" s="402"/>
      <c r="CT118" s="402"/>
      <c r="CU118" s="402"/>
      <c r="CV118" s="402"/>
      <c r="CW118" s="402"/>
      <c r="CX118" s="402"/>
      <c r="CY118" s="402"/>
      <c r="CZ118" s="402"/>
      <c r="DA118" s="402"/>
      <c r="DB118" s="402"/>
      <c r="DC118" s="402"/>
      <c r="DD118" s="403"/>
      <c r="DE118" s="404"/>
      <c r="DF118" s="405"/>
      <c r="DG118" s="405"/>
      <c r="DH118" s="405"/>
      <c r="DI118" s="405"/>
      <c r="DJ118" s="405"/>
      <c r="DK118" s="405"/>
      <c r="DL118" s="405"/>
      <c r="DM118" s="405"/>
      <c r="DN118" s="405"/>
      <c r="DO118" s="405"/>
      <c r="DP118" s="405"/>
      <c r="DQ118" s="405"/>
      <c r="DR118" s="405"/>
      <c r="DS118" s="405"/>
      <c r="DT118" s="406"/>
    </row>
    <row r="119" spans="4:124" ht="18" customHeight="1">
      <c r="D119" s="385"/>
      <c r="E119" s="386"/>
      <c r="F119" s="386"/>
      <c r="G119" s="386"/>
      <c r="H119" s="386"/>
      <c r="I119" s="387"/>
      <c r="J119" s="388"/>
      <c r="K119" s="389"/>
      <c r="L119" s="389"/>
      <c r="M119" s="389"/>
      <c r="N119" s="389"/>
      <c r="O119" s="389"/>
      <c r="P119" s="389"/>
      <c r="Q119" s="389"/>
      <c r="R119" s="389"/>
      <c r="S119" s="389"/>
      <c r="T119" s="389"/>
      <c r="U119" s="389"/>
      <c r="V119" s="389"/>
      <c r="W119" s="389"/>
      <c r="X119" s="389"/>
      <c r="Y119" s="389"/>
      <c r="Z119" s="389"/>
      <c r="AA119" s="389"/>
      <c r="AB119" s="389"/>
      <c r="AC119" s="389"/>
      <c r="AD119" s="389"/>
      <c r="AE119" s="389"/>
      <c r="AF119" s="389"/>
      <c r="AG119" s="389"/>
      <c r="AH119" s="389"/>
      <c r="AI119" s="389"/>
      <c r="AJ119" s="389"/>
      <c r="AK119" s="389"/>
      <c r="AL119" s="389"/>
      <c r="AM119" s="389"/>
      <c r="AN119" s="389"/>
      <c r="AO119" s="390"/>
      <c r="AP119" s="394"/>
      <c r="AQ119" s="392"/>
      <c r="AR119" s="392"/>
      <c r="AS119" s="392"/>
      <c r="AT119" s="392"/>
      <c r="AU119" s="392"/>
      <c r="AV119" s="392"/>
      <c r="AW119" s="392"/>
      <c r="AX119" s="392"/>
      <c r="AY119" s="392"/>
      <c r="AZ119" s="392"/>
      <c r="BA119" s="393"/>
      <c r="BB119" s="394"/>
      <c r="BC119" s="392"/>
      <c r="BD119" s="392"/>
      <c r="BE119" s="392"/>
      <c r="BF119" s="393"/>
      <c r="BG119" s="407"/>
      <c r="BH119" s="408"/>
      <c r="BI119" s="408"/>
      <c r="BJ119" s="408"/>
      <c r="BK119" s="408"/>
      <c r="BL119" s="408"/>
      <c r="BM119" s="408"/>
      <c r="BN119" s="408"/>
      <c r="BO119" s="408"/>
      <c r="BP119" s="408"/>
      <c r="BQ119" s="408"/>
      <c r="BR119" s="408"/>
      <c r="BS119" s="408"/>
      <c r="BT119" s="409"/>
      <c r="BU119" s="410"/>
      <c r="BV119" s="411"/>
      <c r="BW119" s="411"/>
      <c r="BX119" s="411"/>
      <c r="BY119" s="411"/>
      <c r="BZ119" s="411"/>
      <c r="CA119" s="411"/>
      <c r="CB119" s="411"/>
      <c r="CC119" s="411"/>
      <c r="CD119" s="411"/>
      <c r="CE119" s="411"/>
      <c r="CF119" s="411"/>
      <c r="CG119" s="411"/>
      <c r="CH119" s="412"/>
      <c r="CI119" s="401">
        <f t="shared" si="0"/>
        <v>0</v>
      </c>
      <c r="CJ119" s="402"/>
      <c r="CK119" s="402"/>
      <c r="CL119" s="402"/>
      <c r="CM119" s="402"/>
      <c r="CN119" s="402"/>
      <c r="CO119" s="402"/>
      <c r="CP119" s="402"/>
      <c r="CQ119" s="402"/>
      <c r="CR119" s="402"/>
      <c r="CS119" s="402"/>
      <c r="CT119" s="402"/>
      <c r="CU119" s="402"/>
      <c r="CV119" s="402"/>
      <c r="CW119" s="402"/>
      <c r="CX119" s="402"/>
      <c r="CY119" s="402"/>
      <c r="CZ119" s="402"/>
      <c r="DA119" s="402"/>
      <c r="DB119" s="402"/>
      <c r="DC119" s="402"/>
      <c r="DD119" s="403"/>
      <c r="DE119" s="404"/>
      <c r="DF119" s="405"/>
      <c r="DG119" s="405"/>
      <c r="DH119" s="405"/>
      <c r="DI119" s="405"/>
      <c r="DJ119" s="405"/>
      <c r="DK119" s="405"/>
      <c r="DL119" s="405"/>
      <c r="DM119" s="405"/>
      <c r="DN119" s="405"/>
      <c r="DO119" s="405"/>
      <c r="DP119" s="405"/>
      <c r="DQ119" s="405"/>
      <c r="DR119" s="405"/>
      <c r="DS119" s="405"/>
      <c r="DT119" s="406"/>
    </row>
    <row r="120" spans="4:124" ht="18" customHeight="1">
      <c r="D120" s="385"/>
      <c r="E120" s="386"/>
      <c r="F120" s="386"/>
      <c r="G120" s="386"/>
      <c r="H120" s="386"/>
      <c r="I120" s="387"/>
      <c r="J120" s="388"/>
      <c r="K120" s="389"/>
      <c r="L120" s="389"/>
      <c r="M120" s="389"/>
      <c r="N120" s="389"/>
      <c r="O120" s="389"/>
      <c r="P120" s="389"/>
      <c r="Q120" s="389"/>
      <c r="R120" s="389"/>
      <c r="S120" s="389"/>
      <c r="T120" s="389"/>
      <c r="U120" s="389"/>
      <c r="V120" s="389"/>
      <c r="W120" s="389"/>
      <c r="X120" s="389"/>
      <c r="Y120" s="389"/>
      <c r="Z120" s="389"/>
      <c r="AA120" s="389"/>
      <c r="AB120" s="389"/>
      <c r="AC120" s="389"/>
      <c r="AD120" s="389"/>
      <c r="AE120" s="389"/>
      <c r="AF120" s="389"/>
      <c r="AG120" s="389"/>
      <c r="AH120" s="389"/>
      <c r="AI120" s="389"/>
      <c r="AJ120" s="389"/>
      <c r="AK120" s="389"/>
      <c r="AL120" s="389"/>
      <c r="AM120" s="389"/>
      <c r="AN120" s="389"/>
      <c r="AO120" s="390"/>
      <c r="AP120" s="394"/>
      <c r="AQ120" s="392"/>
      <c r="AR120" s="392"/>
      <c r="AS120" s="392"/>
      <c r="AT120" s="392"/>
      <c r="AU120" s="392"/>
      <c r="AV120" s="392"/>
      <c r="AW120" s="392"/>
      <c r="AX120" s="392"/>
      <c r="AY120" s="392"/>
      <c r="AZ120" s="392"/>
      <c r="BA120" s="393"/>
      <c r="BB120" s="394"/>
      <c r="BC120" s="392"/>
      <c r="BD120" s="392"/>
      <c r="BE120" s="392"/>
      <c r="BF120" s="393"/>
      <c r="BG120" s="407"/>
      <c r="BH120" s="408"/>
      <c r="BI120" s="408"/>
      <c r="BJ120" s="408"/>
      <c r="BK120" s="408"/>
      <c r="BL120" s="408"/>
      <c r="BM120" s="408"/>
      <c r="BN120" s="408"/>
      <c r="BO120" s="408"/>
      <c r="BP120" s="408"/>
      <c r="BQ120" s="408"/>
      <c r="BR120" s="408"/>
      <c r="BS120" s="408"/>
      <c r="BT120" s="409"/>
      <c r="BU120" s="410"/>
      <c r="BV120" s="411"/>
      <c r="BW120" s="411"/>
      <c r="BX120" s="411"/>
      <c r="BY120" s="411"/>
      <c r="BZ120" s="411"/>
      <c r="CA120" s="411"/>
      <c r="CB120" s="411"/>
      <c r="CC120" s="411"/>
      <c r="CD120" s="411"/>
      <c r="CE120" s="411"/>
      <c r="CF120" s="411"/>
      <c r="CG120" s="411"/>
      <c r="CH120" s="412"/>
      <c r="CI120" s="401">
        <f t="shared" si="0"/>
        <v>0</v>
      </c>
      <c r="CJ120" s="402"/>
      <c r="CK120" s="402"/>
      <c r="CL120" s="402"/>
      <c r="CM120" s="402"/>
      <c r="CN120" s="402"/>
      <c r="CO120" s="402"/>
      <c r="CP120" s="402"/>
      <c r="CQ120" s="402"/>
      <c r="CR120" s="402"/>
      <c r="CS120" s="402"/>
      <c r="CT120" s="402"/>
      <c r="CU120" s="402"/>
      <c r="CV120" s="402"/>
      <c r="CW120" s="402"/>
      <c r="CX120" s="402"/>
      <c r="CY120" s="402"/>
      <c r="CZ120" s="402"/>
      <c r="DA120" s="402"/>
      <c r="DB120" s="402"/>
      <c r="DC120" s="402"/>
      <c r="DD120" s="403"/>
      <c r="DE120" s="404"/>
      <c r="DF120" s="405"/>
      <c r="DG120" s="405"/>
      <c r="DH120" s="405"/>
      <c r="DI120" s="405"/>
      <c r="DJ120" s="405"/>
      <c r="DK120" s="405"/>
      <c r="DL120" s="405"/>
      <c r="DM120" s="405"/>
      <c r="DN120" s="405"/>
      <c r="DO120" s="405"/>
      <c r="DP120" s="405"/>
      <c r="DQ120" s="405"/>
      <c r="DR120" s="405"/>
      <c r="DS120" s="405"/>
      <c r="DT120" s="406"/>
    </row>
    <row r="121" spans="4:124" ht="18" customHeight="1">
      <c r="D121" s="385"/>
      <c r="E121" s="386"/>
      <c r="F121" s="386"/>
      <c r="G121" s="386"/>
      <c r="H121" s="386"/>
      <c r="I121" s="387"/>
      <c r="J121" s="388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/>
      <c r="AA121" s="389"/>
      <c r="AB121" s="389"/>
      <c r="AC121" s="389"/>
      <c r="AD121" s="389"/>
      <c r="AE121" s="389"/>
      <c r="AF121" s="389"/>
      <c r="AG121" s="389"/>
      <c r="AH121" s="389"/>
      <c r="AI121" s="389"/>
      <c r="AJ121" s="389"/>
      <c r="AK121" s="389"/>
      <c r="AL121" s="389"/>
      <c r="AM121" s="389"/>
      <c r="AN121" s="389"/>
      <c r="AO121" s="390"/>
      <c r="AP121" s="394"/>
      <c r="AQ121" s="392"/>
      <c r="AR121" s="392"/>
      <c r="AS121" s="392"/>
      <c r="AT121" s="392"/>
      <c r="AU121" s="392"/>
      <c r="AV121" s="392"/>
      <c r="AW121" s="392"/>
      <c r="AX121" s="392"/>
      <c r="AY121" s="392"/>
      <c r="AZ121" s="392"/>
      <c r="BA121" s="393"/>
      <c r="BB121" s="394"/>
      <c r="BC121" s="392"/>
      <c r="BD121" s="392"/>
      <c r="BE121" s="392"/>
      <c r="BF121" s="393"/>
      <c r="BG121" s="407"/>
      <c r="BH121" s="408"/>
      <c r="BI121" s="408"/>
      <c r="BJ121" s="408"/>
      <c r="BK121" s="408"/>
      <c r="BL121" s="408"/>
      <c r="BM121" s="408"/>
      <c r="BN121" s="408"/>
      <c r="BO121" s="408"/>
      <c r="BP121" s="408"/>
      <c r="BQ121" s="408"/>
      <c r="BR121" s="408"/>
      <c r="BS121" s="408"/>
      <c r="BT121" s="409"/>
      <c r="BU121" s="410"/>
      <c r="BV121" s="411"/>
      <c r="BW121" s="411"/>
      <c r="BX121" s="411"/>
      <c r="BY121" s="411"/>
      <c r="BZ121" s="411"/>
      <c r="CA121" s="411"/>
      <c r="CB121" s="411"/>
      <c r="CC121" s="411"/>
      <c r="CD121" s="411"/>
      <c r="CE121" s="411"/>
      <c r="CF121" s="411"/>
      <c r="CG121" s="411"/>
      <c r="CH121" s="412"/>
      <c r="CI121" s="401">
        <f t="shared" si="0"/>
        <v>0</v>
      </c>
      <c r="CJ121" s="402"/>
      <c r="CK121" s="402"/>
      <c r="CL121" s="402"/>
      <c r="CM121" s="402"/>
      <c r="CN121" s="402"/>
      <c r="CO121" s="402"/>
      <c r="CP121" s="402"/>
      <c r="CQ121" s="402"/>
      <c r="CR121" s="402"/>
      <c r="CS121" s="402"/>
      <c r="CT121" s="402"/>
      <c r="CU121" s="402"/>
      <c r="CV121" s="402"/>
      <c r="CW121" s="402"/>
      <c r="CX121" s="402"/>
      <c r="CY121" s="402"/>
      <c r="CZ121" s="402"/>
      <c r="DA121" s="402"/>
      <c r="DB121" s="402"/>
      <c r="DC121" s="402"/>
      <c r="DD121" s="403"/>
      <c r="DE121" s="404"/>
      <c r="DF121" s="405"/>
      <c r="DG121" s="405"/>
      <c r="DH121" s="405"/>
      <c r="DI121" s="405"/>
      <c r="DJ121" s="405"/>
      <c r="DK121" s="405"/>
      <c r="DL121" s="405"/>
      <c r="DM121" s="405"/>
      <c r="DN121" s="405"/>
      <c r="DO121" s="405"/>
      <c r="DP121" s="405"/>
      <c r="DQ121" s="405"/>
      <c r="DR121" s="405"/>
      <c r="DS121" s="405"/>
      <c r="DT121" s="406"/>
    </row>
    <row r="122" spans="4:124" ht="18" customHeight="1">
      <c r="D122" s="385"/>
      <c r="E122" s="386"/>
      <c r="F122" s="386"/>
      <c r="G122" s="386"/>
      <c r="H122" s="386"/>
      <c r="I122" s="387"/>
      <c r="J122" s="388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  <c r="AA122" s="389"/>
      <c r="AB122" s="389"/>
      <c r="AC122" s="389"/>
      <c r="AD122" s="389"/>
      <c r="AE122" s="389"/>
      <c r="AF122" s="389"/>
      <c r="AG122" s="389"/>
      <c r="AH122" s="389"/>
      <c r="AI122" s="389"/>
      <c r="AJ122" s="389"/>
      <c r="AK122" s="389"/>
      <c r="AL122" s="389"/>
      <c r="AM122" s="389"/>
      <c r="AN122" s="389"/>
      <c r="AO122" s="390"/>
      <c r="AP122" s="394"/>
      <c r="AQ122" s="392"/>
      <c r="AR122" s="392"/>
      <c r="AS122" s="392"/>
      <c r="AT122" s="392"/>
      <c r="AU122" s="392"/>
      <c r="AV122" s="392"/>
      <c r="AW122" s="392"/>
      <c r="AX122" s="392"/>
      <c r="AY122" s="392"/>
      <c r="AZ122" s="392"/>
      <c r="BA122" s="393"/>
      <c r="BB122" s="394"/>
      <c r="BC122" s="392"/>
      <c r="BD122" s="392"/>
      <c r="BE122" s="392"/>
      <c r="BF122" s="393"/>
      <c r="BG122" s="407"/>
      <c r="BH122" s="408"/>
      <c r="BI122" s="408"/>
      <c r="BJ122" s="408"/>
      <c r="BK122" s="408"/>
      <c r="BL122" s="408"/>
      <c r="BM122" s="408"/>
      <c r="BN122" s="408"/>
      <c r="BO122" s="408"/>
      <c r="BP122" s="408"/>
      <c r="BQ122" s="408"/>
      <c r="BR122" s="408"/>
      <c r="BS122" s="408"/>
      <c r="BT122" s="409"/>
      <c r="BU122" s="410"/>
      <c r="BV122" s="411"/>
      <c r="BW122" s="411"/>
      <c r="BX122" s="411"/>
      <c r="BY122" s="411"/>
      <c r="BZ122" s="411"/>
      <c r="CA122" s="411"/>
      <c r="CB122" s="411"/>
      <c r="CC122" s="411"/>
      <c r="CD122" s="411"/>
      <c r="CE122" s="411"/>
      <c r="CF122" s="411"/>
      <c r="CG122" s="411"/>
      <c r="CH122" s="412"/>
      <c r="CI122" s="401">
        <f t="shared" si="0"/>
        <v>0</v>
      </c>
      <c r="CJ122" s="402"/>
      <c r="CK122" s="402"/>
      <c r="CL122" s="402"/>
      <c r="CM122" s="402"/>
      <c r="CN122" s="402"/>
      <c r="CO122" s="402"/>
      <c r="CP122" s="402"/>
      <c r="CQ122" s="402"/>
      <c r="CR122" s="402"/>
      <c r="CS122" s="402"/>
      <c r="CT122" s="402"/>
      <c r="CU122" s="402"/>
      <c r="CV122" s="402"/>
      <c r="CW122" s="402"/>
      <c r="CX122" s="402"/>
      <c r="CY122" s="402"/>
      <c r="CZ122" s="402"/>
      <c r="DA122" s="402"/>
      <c r="DB122" s="402"/>
      <c r="DC122" s="402"/>
      <c r="DD122" s="403"/>
      <c r="DE122" s="404"/>
      <c r="DF122" s="405"/>
      <c r="DG122" s="405"/>
      <c r="DH122" s="405"/>
      <c r="DI122" s="405"/>
      <c r="DJ122" s="405"/>
      <c r="DK122" s="405"/>
      <c r="DL122" s="405"/>
      <c r="DM122" s="405"/>
      <c r="DN122" s="405"/>
      <c r="DO122" s="405"/>
      <c r="DP122" s="405"/>
      <c r="DQ122" s="405"/>
      <c r="DR122" s="405"/>
      <c r="DS122" s="405"/>
      <c r="DT122" s="406"/>
    </row>
    <row r="123" spans="4:124" ht="18" customHeight="1">
      <c r="D123" s="124"/>
      <c r="E123" s="125"/>
      <c r="F123" s="125"/>
      <c r="G123" s="125"/>
      <c r="H123" s="125"/>
      <c r="I123" s="125"/>
      <c r="J123" s="126" t="s">
        <v>33</v>
      </c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416"/>
      <c r="BH123" s="416"/>
      <c r="BI123" s="416"/>
      <c r="BJ123" s="416"/>
      <c r="BK123" s="416"/>
      <c r="BL123" s="416"/>
      <c r="BM123" s="416"/>
      <c r="BN123" s="416"/>
      <c r="BO123" s="416"/>
      <c r="BP123" s="416"/>
      <c r="BQ123" s="416"/>
      <c r="BR123" s="416"/>
      <c r="BS123" s="416"/>
      <c r="BT123" s="416"/>
      <c r="BU123" s="417"/>
      <c r="BV123" s="417"/>
      <c r="BW123" s="417"/>
      <c r="BX123" s="417"/>
      <c r="BY123" s="417"/>
      <c r="BZ123" s="417"/>
      <c r="CA123" s="417"/>
      <c r="CB123" s="417"/>
      <c r="CC123" s="417"/>
      <c r="CD123" s="417"/>
      <c r="CE123" s="417"/>
      <c r="CF123" s="417"/>
      <c r="CG123" s="417"/>
      <c r="CH123" s="418"/>
      <c r="CI123" s="413">
        <f>SUM(CI109:DD122)</f>
        <v>28200</v>
      </c>
      <c r="CJ123" s="414"/>
      <c r="CK123" s="414"/>
      <c r="CL123" s="414"/>
      <c r="CM123" s="414"/>
      <c r="CN123" s="414"/>
      <c r="CO123" s="414"/>
      <c r="CP123" s="414"/>
      <c r="CQ123" s="414"/>
      <c r="CR123" s="414"/>
      <c r="CS123" s="414"/>
      <c r="CT123" s="414"/>
      <c r="CU123" s="414"/>
      <c r="CV123" s="414"/>
      <c r="CW123" s="414"/>
      <c r="CX123" s="414"/>
      <c r="CY123" s="414"/>
      <c r="CZ123" s="414"/>
      <c r="DA123" s="414"/>
      <c r="DB123" s="414"/>
      <c r="DC123" s="414"/>
      <c r="DD123" s="415"/>
      <c r="DE123" s="100"/>
      <c r="DF123" s="101"/>
      <c r="DG123" s="101"/>
      <c r="DH123" s="101"/>
      <c r="DI123" s="101"/>
      <c r="DJ123" s="101"/>
      <c r="DK123" s="101"/>
      <c r="DL123" s="101"/>
      <c r="DM123" s="101"/>
      <c r="DN123" s="101"/>
      <c r="DO123" s="101"/>
      <c r="DP123" s="101"/>
      <c r="DQ123" s="101"/>
      <c r="DR123" s="101"/>
      <c r="DS123" s="101"/>
      <c r="DT123" s="102"/>
    </row>
    <row r="124" spans="4:124" ht="9.75" customHeight="1">
      <c r="D124" s="6"/>
      <c r="E124" s="6"/>
      <c r="F124" s="6"/>
      <c r="G124" s="6"/>
      <c r="H124" s="6"/>
      <c r="I124" s="6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</row>
    <row r="125" spans="4:124" ht="17.25" customHeight="1"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270" t="s">
        <v>53</v>
      </c>
      <c r="AL125" s="271"/>
      <c r="AM125" s="271"/>
      <c r="AN125" s="271"/>
      <c r="AO125" s="271"/>
      <c r="AP125" s="271"/>
      <c r="AQ125" s="271"/>
      <c r="AR125" s="271"/>
      <c r="AS125" s="271"/>
      <c r="AT125" s="271"/>
      <c r="AU125" s="271"/>
      <c r="AV125" s="271"/>
      <c r="AW125" s="271"/>
      <c r="AX125" s="271"/>
      <c r="AY125" s="271"/>
      <c r="AZ125" s="271"/>
      <c r="BA125" s="271"/>
      <c r="BB125" s="271"/>
      <c r="BC125" s="271"/>
      <c r="BD125" s="271"/>
      <c r="BE125" s="271"/>
      <c r="BF125" s="271"/>
      <c r="BG125" s="270" t="s">
        <v>48</v>
      </c>
      <c r="BH125" s="271"/>
      <c r="BI125" s="271"/>
      <c r="BJ125" s="271"/>
      <c r="BK125" s="271"/>
      <c r="BL125" s="271"/>
      <c r="BM125" s="271"/>
      <c r="BN125" s="271"/>
      <c r="BO125" s="271"/>
      <c r="BP125" s="271"/>
      <c r="BQ125" s="271"/>
      <c r="BR125" s="271"/>
      <c r="BS125" s="271"/>
      <c r="BT125" s="271"/>
      <c r="BU125" s="271"/>
      <c r="BV125" s="271"/>
      <c r="BW125" s="271"/>
      <c r="BX125" s="271"/>
      <c r="BY125" s="271"/>
      <c r="BZ125" s="271"/>
      <c r="CA125" s="271"/>
      <c r="CB125" s="271"/>
      <c r="CC125" s="267" t="s">
        <v>49</v>
      </c>
      <c r="CD125" s="268"/>
      <c r="CE125" s="268"/>
      <c r="CF125" s="268"/>
      <c r="CG125" s="268"/>
      <c r="CH125" s="268"/>
      <c r="CI125" s="268"/>
      <c r="CJ125" s="268"/>
      <c r="CK125" s="268"/>
      <c r="CL125" s="268"/>
      <c r="CM125" s="268"/>
      <c r="CN125" s="268"/>
      <c r="CO125" s="268"/>
      <c r="CP125" s="268"/>
      <c r="CQ125" s="268"/>
      <c r="CR125" s="268"/>
      <c r="CS125" s="268"/>
      <c r="CT125" s="268"/>
      <c r="CU125" s="268"/>
      <c r="CV125" s="268"/>
      <c r="CW125" s="268"/>
      <c r="CX125" s="269"/>
      <c r="CY125" s="267" t="s">
        <v>50</v>
      </c>
      <c r="CZ125" s="268"/>
      <c r="DA125" s="268"/>
      <c r="DB125" s="268"/>
      <c r="DC125" s="268"/>
      <c r="DD125" s="268"/>
      <c r="DE125" s="268"/>
      <c r="DF125" s="268"/>
      <c r="DG125" s="268"/>
      <c r="DH125" s="268"/>
      <c r="DI125" s="268"/>
      <c r="DJ125" s="268"/>
      <c r="DK125" s="268"/>
      <c r="DL125" s="268"/>
      <c r="DM125" s="268"/>
      <c r="DN125" s="268"/>
      <c r="DO125" s="268"/>
      <c r="DP125" s="268"/>
      <c r="DQ125" s="268"/>
      <c r="DR125" s="268"/>
      <c r="DS125" s="268"/>
      <c r="DT125" s="269"/>
    </row>
    <row r="126" spans="4:124" ht="18" customHeight="1">
      <c r="D126" s="253"/>
      <c r="E126" s="253"/>
      <c r="F126" s="253"/>
      <c r="G126" s="253"/>
      <c r="H126" s="253"/>
      <c r="I126" s="253"/>
      <c r="J126" s="278"/>
      <c r="K126" s="278"/>
      <c r="L126" s="278"/>
      <c r="M126" s="278"/>
      <c r="N126" s="278"/>
      <c r="O126" s="278"/>
      <c r="P126" s="277"/>
      <c r="Q126" s="277"/>
      <c r="R126" s="277"/>
      <c r="S126" s="277"/>
      <c r="T126" s="27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263">
        <v>10</v>
      </c>
      <c r="AL126" s="264"/>
      <c r="AM126" s="264"/>
      <c r="AN126" s="264"/>
      <c r="AO126" s="265" t="s">
        <v>18</v>
      </c>
      <c r="AP126" s="265"/>
      <c r="AQ126" s="265"/>
      <c r="AR126" s="265"/>
      <c r="AS126" s="265"/>
      <c r="AT126" s="265"/>
      <c r="AU126" s="265"/>
      <c r="AV126" s="265"/>
      <c r="AW126" s="265"/>
      <c r="AX126" s="265"/>
      <c r="AY126" s="265"/>
      <c r="AZ126" s="265"/>
      <c r="BA126" s="265"/>
      <c r="BB126" s="265"/>
      <c r="BC126" s="265"/>
      <c r="BD126" s="265"/>
      <c r="BE126" s="265"/>
      <c r="BF126" s="266"/>
      <c r="BG126" s="258">
        <f>+CC126+CY126</f>
        <v>13200</v>
      </c>
      <c r="BH126" s="259"/>
      <c r="BI126" s="259"/>
      <c r="BJ126" s="259"/>
      <c r="BK126" s="259"/>
      <c r="BL126" s="259"/>
      <c r="BM126" s="259"/>
      <c r="BN126" s="259"/>
      <c r="BO126" s="259"/>
      <c r="BP126" s="259"/>
      <c r="BQ126" s="259"/>
      <c r="BR126" s="259"/>
      <c r="BS126" s="259"/>
      <c r="BT126" s="259"/>
      <c r="BU126" s="259"/>
      <c r="BV126" s="259"/>
      <c r="BW126" s="259"/>
      <c r="BX126" s="259"/>
      <c r="BY126" s="259"/>
      <c r="BZ126" s="259"/>
      <c r="CA126" s="259"/>
      <c r="CB126" s="260"/>
      <c r="CC126" s="273">
        <f>(SUMIF($AP$109:$BA$122,"10％",$CI$109:$DD$122))</f>
        <v>12000</v>
      </c>
      <c r="CD126" s="274"/>
      <c r="CE126" s="274"/>
      <c r="CF126" s="274"/>
      <c r="CG126" s="274"/>
      <c r="CH126" s="274"/>
      <c r="CI126" s="274"/>
      <c r="CJ126" s="274"/>
      <c r="CK126" s="274"/>
      <c r="CL126" s="274"/>
      <c r="CM126" s="274"/>
      <c r="CN126" s="274"/>
      <c r="CO126" s="274"/>
      <c r="CP126" s="274"/>
      <c r="CQ126" s="274"/>
      <c r="CR126" s="274"/>
      <c r="CS126" s="274"/>
      <c r="CT126" s="274"/>
      <c r="CU126" s="274"/>
      <c r="CV126" s="274"/>
      <c r="CW126" s="274"/>
      <c r="CX126" s="275"/>
      <c r="CY126" s="273">
        <f>IF(DV130="切捨て",ROUNDDOWN(CC126*10%,0),ROUND(CC126*10%,0))</f>
        <v>1200</v>
      </c>
      <c r="CZ126" s="274"/>
      <c r="DA126" s="274"/>
      <c r="DB126" s="274"/>
      <c r="DC126" s="274"/>
      <c r="DD126" s="274"/>
      <c r="DE126" s="274"/>
      <c r="DF126" s="274"/>
      <c r="DG126" s="274"/>
      <c r="DH126" s="274"/>
      <c r="DI126" s="274"/>
      <c r="DJ126" s="274"/>
      <c r="DK126" s="274"/>
      <c r="DL126" s="274"/>
      <c r="DM126" s="274"/>
      <c r="DN126" s="274"/>
      <c r="DO126" s="274"/>
      <c r="DP126" s="274"/>
      <c r="DQ126" s="274"/>
      <c r="DR126" s="274"/>
      <c r="DS126" s="274"/>
      <c r="DT126" s="275"/>
    </row>
    <row r="127" spans="4:124" ht="18" customHeight="1">
      <c r="D127" s="253"/>
      <c r="E127" s="253"/>
      <c r="F127" s="253"/>
      <c r="G127" s="253"/>
      <c r="H127" s="253"/>
      <c r="I127" s="253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263">
        <v>8</v>
      </c>
      <c r="AL127" s="264"/>
      <c r="AM127" s="264"/>
      <c r="AN127" s="264"/>
      <c r="AO127" s="265" t="s">
        <v>34</v>
      </c>
      <c r="AP127" s="265"/>
      <c r="AQ127" s="265"/>
      <c r="AR127" s="265"/>
      <c r="AS127" s="265"/>
      <c r="AT127" s="265"/>
      <c r="AU127" s="265"/>
      <c r="AV127" s="265"/>
      <c r="AW127" s="265"/>
      <c r="AX127" s="265"/>
      <c r="AY127" s="265"/>
      <c r="AZ127" s="265"/>
      <c r="BA127" s="265"/>
      <c r="BB127" s="265"/>
      <c r="BC127" s="265"/>
      <c r="BD127" s="265"/>
      <c r="BE127" s="265"/>
      <c r="BF127" s="266"/>
      <c r="BG127" s="258">
        <f>+CC127+CY127</f>
        <v>3240</v>
      </c>
      <c r="BH127" s="259"/>
      <c r="BI127" s="259"/>
      <c r="BJ127" s="259"/>
      <c r="BK127" s="259"/>
      <c r="BL127" s="259"/>
      <c r="BM127" s="259"/>
      <c r="BN127" s="259"/>
      <c r="BO127" s="259"/>
      <c r="BP127" s="259"/>
      <c r="BQ127" s="259"/>
      <c r="BR127" s="259"/>
      <c r="BS127" s="259"/>
      <c r="BT127" s="259"/>
      <c r="BU127" s="259"/>
      <c r="BV127" s="259"/>
      <c r="BW127" s="259"/>
      <c r="BX127" s="259"/>
      <c r="BY127" s="259"/>
      <c r="BZ127" s="259"/>
      <c r="CA127" s="259"/>
      <c r="CB127" s="260"/>
      <c r="CC127" s="273">
        <f>(SUMIF($AP$109:$BA$122,"８％（軽減税率）",$CI$109:$DD$122))</f>
        <v>3000</v>
      </c>
      <c r="CD127" s="274"/>
      <c r="CE127" s="274"/>
      <c r="CF127" s="274"/>
      <c r="CG127" s="274"/>
      <c r="CH127" s="274"/>
      <c r="CI127" s="274"/>
      <c r="CJ127" s="274"/>
      <c r="CK127" s="274"/>
      <c r="CL127" s="274"/>
      <c r="CM127" s="274"/>
      <c r="CN127" s="274"/>
      <c r="CO127" s="274"/>
      <c r="CP127" s="274"/>
      <c r="CQ127" s="274"/>
      <c r="CR127" s="274"/>
      <c r="CS127" s="274"/>
      <c r="CT127" s="274"/>
      <c r="CU127" s="274"/>
      <c r="CV127" s="274"/>
      <c r="CW127" s="274"/>
      <c r="CX127" s="275"/>
      <c r="CY127" s="273">
        <f>IF(DV130="切捨て",ROUNDDOWN(CC127*8%,0),ROUND(CC127*8%,0))</f>
        <v>240</v>
      </c>
      <c r="CZ127" s="274"/>
      <c r="DA127" s="274"/>
      <c r="DB127" s="274"/>
      <c r="DC127" s="274"/>
      <c r="DD127" s="274"/>
      <c r="DE127" s="274"/>
      <c r="DF127" s="274"/>
      <c r="DG127" s="274"/>
      <c r="DH127" s="274"/>
      <c r="DI127" s="274"/>
      <c r="DJ127" s="274"/>
      <c r="DK127" s="274"/>
      <c r="DL127" s="274"/>
      <c r="DM127" s="274"/>
      <c r="DN127" s="274"/>
      <c r="DO127" s="274"/>
      <c r="DP127" s="274"/>
      <c r="DQ127" s="274"/>
      <c r="DR127" s="274"/>
      <c r="DS127" s="274"/>
      <c r="DT127" s="275"/>
    </row>
    <row r="128" spans="4:124" ht="18" customHeight="1">
      <c r="D128" s="253"/>
      <c r="E128" s="253"/>
      <c r="F128" s="253"/>
      <c r="G128" s="253"/>
      <c r="H128" s="253"/>
      <c r="I128" s="253"/>
      <c r="J128" s="278"/>
      <c r="K128" s="278"/>
      <c r="L128" s="278"/>
      <c r="M128" s="278"/>
      <c r="N128" s="278"/>
      <c r="O128" s="278"/>
      <c r="P128" s="277"/>
      <c r="Q128" s="277"/>
      <c r="R128" s="277"/>
      <c r="S128" s="277"/>
      <c r="T128" s="27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263">
        <v>8</v>
      </c>
      <c r="AL128" s="264"/>
      <c r="AM128" s="264"/>
      <c r="AN128" s="264"/>
      <c r="AO128" s="265" t="s">
        <v>18</v>
      </c>
      <c r="AP128" s="265"/>
      <c r="AQ128" s="265"/>
      <c r="AR128" s="265"/>
      <c r="AS128" s="265"/>
      <c r="AT128" s="265"/>
      <c r="AU128" s="265"/>
      <c r="AV128" s="265"/>
      <c r="AW128" s="265"/>
      <c r="AX128" s="265"/>
      <c r="AY128" s="265"/>
      <c r="AZ128" s="265"/>
      <c r="BA128" s="265"/>
      <c r="BB128" s="265"/>
      <c r="BC128" s="265"/>
      <c r="BD128" s="265"/>
      <c r="BE128" s="265"/>
      <c r="BF128" s="266"/>
      <c r="BG128" s="273">
        <f>+CC128+CY128</f>
        <v>12960</v>
      </c>
      <c r="BH128" s="274"/>
      <c r="BI128" s="274"/>
      <c r="BJ128" s="274"/>
      <c r="BK128" s="274"/>
      <c r="BL128" s="274"/>
      <c r="BM128" s="274"/>
      <c r="BN128" s="274"/>
      <c r="BO128" s="274"/>
      <c r="BP128" s="274"/>
      <c r="BQ128" s="274"/>
      <c r="BR128" s="274"/>
      <c r="BS128" s="274"/>
      <c r="BT128" s="274"/>
      <c r="BU128" s="274"/>
      <c r="BV128" s="274"/>
      <c r="BW128" s="274"/>
      <c r="BX128" s="274"/>
      <c r="BY128" s="274"/>
      <c r="BZ128" s="274"/>
      <c r="CA128" s="274"/>
      <c r="CB128" s="275"/>
      <c r="CC128" s="273">
        <f>SUMIF($AP$109:$BA$122,"８％",$CI$109:$DD$122)</f>
        <v>12000</v>
      </c>
      <c r="CD128" s="274"/>
      <c r="CE128" s="274"/>
      <c r="CF128" s="274"/>
      <c r="CG128" s="274"/>
      <c r="CH128" s="274"/>
      <c r="CI128" s="274"/>
      <c r="CJ128" s="274"/>
      <c r="CK128" s="274"/>
      <c r="CL128" s="274"/>
      <c r="CM128" s="274"/>
      <c r="CN128" s="274"/>
      <c r="CO128" s="274"/>
      <c r="CP128" s="274"/>
      <c r="CQ128" s="274"/>
      <c r="CR128" s="274"/>
      <c r="CS128" s="274"/>
      <c r="CT128" s="274"/>
      <c r="CU128" s="274"/>
      <c r="CV128" s="274"/>
      <c r="CW128" s="274"/>
      <c r="CX128" s="275"/>
      <c r="CY128" s="273">
        <f>IF(DV130="切捨て",ROUNDDOWN(CC128*8%,0),ROUND(CC128*8%,0))</f>
        <v>960</v>
      </c>
      <c r="CZ128" s="274"/>
      <c r="DA128" s="274"/>
      <c r="DB128" s="274"/>
      <c r="DC128" s="274"/>
      <c r="DD128" s="274"/>
      <c r="DE128" s="274"/>
      <c r="DF128" s="274"/>
      <c r="DG128" s="274"/>
      <c r="DH128" s="274"/>
      <c r="DI128" s="274"/>
      <c r="DJ128" s="274"/>
      <c r="DK128" s="274"/>
      <c r="DL128" s="274"/>
      <c r="DM128" s="274"/>
      <c r="DN128" s="274"/>
      <c r="DO128" s="274"/>
      <c r="DP128" s="274"/>
      <c r="DQ128" s="274"/>
      <c r="DR128" s="274"/>
      <c r="DS128" s="274"/>
      <c r="DT128" s="275"/>
    </row>
    <row r="129" spans="4:126" ht="18" customHeight="1">
      <c r="D129" s="277"/>
      <c r="E129" s="277"/>
      <c r="F129" s="277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  <c r="Q129" s="277"/>
      <c r="R129" s="277"/>
      <c r="S129" s="277"/>
      <c r="T129" s="27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272" t="s">
        <v>39</v>
      </c>
      <c r="AL129" s="265"/>
      <c r="AM129" s="265"/>
      <c r="AN129" s="265"/>
      <c r="AO129" s="265"/>
      <c r="AP129" s="265"/>
      <c r="AQ129" s="265"/>
      <c r="AR129" s="265"/>
      <c r="AS129" s="265"/>
      <c r="AT129" s="265"/>
      <c r="AU129" s="265"/>
      <c r="AV129" s="265"/>
      <c r="AW129" s="265"/>
      <c r="AX129" s="265"/>
      <c r="AY129" s="265"/>
      <c r="AZ129" s="265"/>
      <c r="BA129" s="265"/>
      <c r="BB129" s="265"/>
      <c r="BC129" s="265"/>
      <c r="BD129" s="265"/>
      <c r="BE129" s="265"/>
      <c r="BF129" s="266"/>
      <c r="BG129" s="258">
        <f>+CC129+CY129</f>
        <v>1200</v>
      </c>
      <c r="BH129" s="259"/>
      <c r="BI129" s="259"/>
      <c r="BJ129" s="259"/>
      <c r="BK129" s="259"/>
      <c r="BL129" s="259"/>
      <c r="BM129" s="259"/>
      <c r="BN129" s="259"/>
      <c r="BO129" s="259"/>
      <c r="BP129" s="259"/>
      <c r="BQ129" s="259"/>
      <c r="BR129" s="259"/>
      <c r="BS129" s="259"/>
      <c r="BT129" s="259"/>
      <c r="BU129" s="259"/>
      <c r="BV129" s="259"/>
      <c r="BW129" s="259"/>
      <c r="BX129" s="259"/>
      <c r="BY129" s="259"/>
      <c r="BZ129" s="259"/>
      <c r="CA129" s="259"/>
      <c r="CB129" s="260"/>
      <c r="CC129" s="258">
        <f>SUMIF($AP$109:$BA$122,"非課税",$CI$109:$DD$122)+SUMIF($AP$109:$BA$122,"不課税",$CI$109:$DD$122)</f>
        <v>1200</v>
      </c>
      <c r="CD129" s="259"/>
      <c r="CE129" s="259"/>
      <c r="CF129" s="259"/>
      <c r="CG129" s="259"/>
      <c r="CH129" s="259"/>
      <c r="CI129" s="259"/>
      <c r="CJ129" s="259"/>
      <c r="CK129" s="259"/>
      <c r="CL129" s="259"/>
      <c r="CM129" s="259"/>
      <c r="CN129" s="259"/>
      <c r="CO129" s="259"/>
      <c r="CP129" s="259"/>
      <c r="CQ129" s="259"/>
      <c r="CR129" s="259"/>
      <c r="CS129" s="259"/>
      <c r="CT129" s="259"/>
      <c r="CU129" s="259"/>
      <c r="CV129" s="259"/>
      <c r="CW129" s="259"/>
      <c r="CX129" s="260"/>
      <c r="CY129" s="273">
        <v>0</v>
      </c>
      <c r="CZ129" s="274"/>
      <c r="DA129" s="274"/>
      <c r="DB129" s="274"/>
      <c r="DC129" s="274"/>
      <c r="DD129" s="274"/>
      <c r="DE129" s="274"/>
      <c r="DF129" s="274"/>
      <c r="DG129" s="274"/>
      <c r="DH129" s="274"/>
      <c r="DI129" s="274"/>
      <c r="DJ129" s="274"/>
      <c r="DK129" s="274"/>
      <c r="DL129" s="274"/>
      <c r="DM129" s="274"/>
      <c r="DN129" s="274"/>
      <c r="DO129" s="274"/>
      <c r="DP129" s="274"/>
      <c r="DQ129" s="274"/>
      <c r="DR129" s="274"/>
      <c r="DS129" s="274"/>
      <c r="DT129" s="275"/>
    </row>
    <row r="130" spans="4:126" ht="18" customHeight="1">
      <c r="D130" s="14"/>
      <c r="E130" s="14"/>
      <c r="F130" s="14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262" t="s">
        <v>38</v>
      </c>
      <c r="AL130" s="262"/>
      <c r="AM130" s="262"/>
      <c r="AN130" s="262"/>
      <c r="AO130" s="262"/>
      <c r="AP130" s="262"/>
      <c r="AQ130" s="262"/>
      <c r="AR130" s="262"/>
      <c r="AS130" s="262"/>
      <c r="AT130" s="262"/>
      <c r="AU130" s="262"/>
      <c r="AV130" s="262"/>
      <c r="AW130" s="262"/>
      <c r="AX130" s="262"/>
      <c r="AY130" s="262"/>
      <c r="AZ130" s="262"/>
      <c r="BA130" s="262"/>
      <c r="BB130" s="262"/>
      <c r="BC130" s="262"/>
      <c r="BD130" s="262"/>
      <c r="BE130" s="262"/>
      <c r="BF130" s="262"/>
      <c r="BG130" s="258">
        <f>SUM(BG126:CB129)</f>
        <v>30600</v>
      </c>
      <c r="BH130" s="259"/>
      <c r="BI130" s="259"/>
      <c r="BJ130" s="259"/>
      <c r="BK130" s="259"/>
      <c r="BL130" s="259"/>
      <c r="BM130" s="259"/>
      <c r="BN130" s="259"/>
      <c r="BO130" s="259"/>
      <c r="BP130" s="259"/>
      <c r="BQ130" s="259"/>
      <c r="BR130" s="259"/>
      <c r="BS130" s="259"/>
      <c r="BT130" s="259"/>
      <c r="BU130" s="259"/>
      <c r="BV130" s="259"/>
      <c r="BW130" s="259"/>
      <c r="BX130" s="259"/>
      <c r="BY130" s="259"/>
      <c r="BZ130" s="259"/>
      <c r="CA130" s="259"/>
      <c r="CB130" s="260"/>
      <c r="CC130" s="258">
        <f>SUM(CC126:CX129)</f>
        <v>28200</v>
      </c>
      <c r="CD130" s="259"/>
      <c r="CE130" s="259"/>
      <c r="CF130" s="259"/>
      <c r="CG130" s="259"/>
      <c r="CH130" s="259"/>
      <c r="CI130" s="259"/>
      <c r="CJ130" s="259"/>
      <c r="CK130" s="259"/>
      <c r="CL130" s="259"/>
      <c r="CM130" s="259"/>
      <c r="CN130" s="259"/>
      <c r="CO130" s="259"/>
      <c r="CP130" s="259"/>
      <c r="CQ130" s="259"/>
      <c r="CR130" s="259"/>
      <c r="CS130" s="259"/>
      <c r="CT130" s="259"/>
      <c r="CU130" s="259"/>
      <c r="CV130" s="259"/>
      <c r="CW130" s="259"/>
      <c r="CX130" s="260"/>
      <c r="CY130" s="258">
        <f>SUM(CY126:DT129)</f>
        <v>2400</v>
      </c>
      <c r="CZ130" s="259"/>
      <c r="DA130" s="259"/>
      <c r="DB130" s="259"/>
      <c r="DC130" s="259"/>
      <c r="DD130" s="259"/>
      <c r="DE130" s="259"/>
      <c r="DF130" s="259"/>
      <c r="DG130" s="259"/>
      <c r="DH130" s="259"/>
      <c r="DI130" s="259"/>
      <c r="DJ130" s="259"/>
      <c r="DK130" s="259"/>
      <c r="DL130" s="259"/>
      <c r="DM130" s="259"/>
      <c r="DN130" s="259"/>
      <c r="DO130" s="259"/>
      <c r="DP130" s="259"/>
      <c r="DQ130" s="259"/>
      <c r="DR130" s="259"/>
      <c r="DS130" s="259"/>
      <c r="DT130" s="260"/>
      <c r="DV130" s="40"/>
    </row>
    <row r="131" spans="4:126" ht="18" customHeight="1"/>
    <row r="132" spans="4:126" ht="18" customHeight="1">
      <c r="CI132" s="261"/>
      <c r="CJ132" s="261"/>
      <c r="CK132" s="261"/>
      <c r="CL132" s="261"/>
      <c r="CM132" s="261"/>
      <c r="CN132" s="261"/>
      <c r="CO132" s="261"/>
      <c r="CP132" s="261"/>
      <c r="CQ132" s="261"/>
      <c r="CR132" s="261"/>
      <c r="CS132" s="261"/>
      <c r="CT132" s="261"/>
      <c r="CU132" s="261"/>
      <c r="CV132" s="261"/>
      <c r="CW132" s="261"/>
      <c r="CX132" s="261"/>
      <c r="CY132" s="261"/>
      <c r="CZ132" s="261"/>
      <c r="DA132" s="261"/>
      <c r="DB132" s="261"/>
      <c r="DC132" s="261"/>
      <c r="DD132" s="261"/>
    </row>
    <row r="133" spans="4:126" ht="18" customHeight="1">
      <c r="CI133" s="261"/>
      <c r="CJ133" s="261"/>
      <c r="CK133" s="261"/>
      <c r="CL133" s="261"/>
      <c r="CM133" s="261"/>
      <c r="CN133" s="261"/>
      <c r="CO133" s="261"/>
      <c r="CP133" s="261"/>
      <c r="CQ133" s="261"/>
      <c r="CR133" s="261"/>
      <c r="CS133" s="261"/>
      <c r="CT133" s="261"/>
      <c r="CU133" s="261"/>
      <c r="CV133" s="261"/>
      <c r="CW133" s="261"/>
      <c r="CX133" s="261"/>
      <c r="CY133" s="261"/>
      <c r="CZ133" s="261"/>
      <c r="DA133" s="261"/>
      <c r="DB133" s="261"/>
      <c r="DC133" s="261"/>
      <c r="DD133" s="261"/>
    </row>
    <row r="134" spans="4:126" ht="18" customHeight="1">
      <c r="CI134" s="261"/>
      <c r="CJ134" s="261"/>
      <c r="CK134" s="261"/>
      <c r="CL134" s="261"/>
      <c r="CM134" s="261"/>
      <c r="CN134" s="261"/>
      <c r="CO134" s="261"/>
      <c r="CP134" s="261"/>
      <c r="CQ134" s="261"/>
      <c r="CR134" s="261"/>
      <c r="CS134" s="261"/>
      <c r="CT134" s="261"/>
      <c r="CU134" s="261"/>
      <c r="CV134" s="261"/>
      <c r="CW134" s="261"/>
      <c r="CX134" s="261"/>
      <c r="CY134" s="261"/>
      <c r="CZ134" s="261"/>
      <c r="DA134" s="261"/>
      <c r="DB134" s="261"/>
      <c r="DC134" s="261"/>
      <c r="DD134" s="261"/>
    </row>
    <row r="135" spans="4:126" ht="18" customHeight="1">
      <c r="CI135" s="276"/>
      <c r="CJ135" s="276"/>
      <c r="CK135" s="276"/>
      <c r="CL135" s="276"/>
      <c r="CM135" s="276"/>
      <c r="CN135" s="276"/>
      <c r="CO135" s="276"/>
      <c r="CP135" s="276"/>
      <c r="CQ135" s="276"/>
      <c r="CR135" s="276"/>
      <c r="CS135" s="276"/>
      <c r="CT135" s="276"/>
      <c r="CU135" s="276"/>
      <c r="CV135" s="276"/>
      <c r="CW135" s="276"/>
      <c r="CX135" s="276"/>
      <c r="CY135" s="276"/>
      <c r="CZ135" s="276"/>
      <c r="DA135" s="276"/>
      <c r="DB135" s="276"/>
      <c r="DC135" s="276"/>
      <c r="DD135" s="276"/>
    </row>
    <row r="136" spans="4:126" ht="18" customHeight="1">
      <c r="CI136" s="261"/>
      <c r="CJ136" s="261"/>
      <c r="CK136" s="261"/>
      <c r="CL136" s="261"/>
      <c r="CM136" s="261"/>
      <c r="CN136" s="261"/>
      <c r="CO136" s="261"/>
      <c r="CP136" s="261"/>
      <c r="CQ136" s="261"/>
      <c r="CR136" s="261"/>
      <c r="CS136" s="261"/>
      <c r="CT136" s="261"/>
      <c r="CU136" s="261"/>
      <c r="CV136" s="261"/>
      <c r="CW136" s="261"/>
      <c r="CX136" s="261"/>
      <c r="CY136" s="261"/>
      <c r="CZ136" s="261"/>
      <c r="DA136" s="261"/>
      <c r="DB136" s="261"/>
      <c r="DC136" s="261"/>
      <c r="DD136" s="261"/>
    </row>
    <row r="137" spans="4:126" ht="18" customHeight="1"/>
    <row r="138" spans="4:126" ht="18" customHeight="1"/>
    <row r="139" spans="4:126" ht="18" customHeight="1"/>
    <row r="140" spans="4:126" ht="18" customHeight="1"/>
    <row r="141" spans="4:126" ht="18" customHeight="1"/>
    <row r="142" spans="4:126" ht="18" customHeight="1"/>
    <row r="143" spans="4:126" ht="18" customHeight="1"/>
    <row r="144" spans="4:126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5.0999999999999996" customHeight="1"/>
    <row r="156" ht="5.0999999999999996" customHeight="1"/>
    <row r="157" ht="5.0999999999999996" customHeight="1"/>
    <row r="158" ht="5.0999999999999996" customHeight="1"/>
    <row r="159" ht="5.0999999999999996" customHeight="1"/>
    <row r="160" ht="5.0999999999999996" customHeight="1"/>
    <row r="161" ht="5.0999999999999996" customHeight="1"/>
    <row r="162" ht="5.0999999999999996" customHeight="1"/>
    <row r="163" ht="5.0999999999999996" customHeight="1"/>
    <row r="164" ht="5.0999999999999996" customHeight="1"/>
    <row r="165" ht="5.0999999999999996" customHeight="1"/>
    <row r="166" ht="5.0999999999999996" customHeight="1"/>
    <row r="167" ht="5.0999999999999996" customHeight="1"/>
    <row r="168" ht="5.0999999999999996" customHeight="1"/>
    <row r="169" ht="5.0999999999999996" customHeight="1"/>
    <row r="170" ht="5.0999999999999996" customHeight="1"/>
    <row r="171" ht="5.0999999999999996" customHeight="1"/>
    <row r="172" ht="5.0999999999999996" customHeight="1"/>
    <row r="173" ht="5.0999999999999996" customHeight="1"/>
    <row r="174" ht="5.0999999999999996" customHeight="1"/>
    <row r="175" ht="5.0999999999999996" customHeight="1"/>
    <row r="176" ht="5.0999999999999996" customHeight="1"/>
    <row r="177" ht="5.0999999999999996" customHeight="1"/>
    <row r="178" ht="5.0999999999999996" customHeight="1"/>
    <row r="179" ht="5.0999999999999996" customHeight="1"/>
    <row r="180" ht="5.0999999999999996" customHeight="1"/>
    <row r="181" ht="5.0999999999999996" customHeight="1"/>
    <row r="182" ht="5.0999999999999996" customHeight="1"/>
    <row r="183" ht="5.0999999999999996" customHeight="1"/>
    <row r="184" ht="5.0999999999999996" customHeight="1"/>
    <row r="185" ht="5.0999999999999996" customHeight="1"/>
    <row r="186" ht="5.0999999999999996" customHeight="1"/>
    <row r="187" ht="5.0999999999999996" customHeight="1"/>
    <row r="188" ht="5.0999999999999996" customHeight="1"/>
    <row r="189" ht="5.0999999999999996" customHeight="1"/>
    <row r="190" ht="5.0999999999999996" customHeight="1"/>
    <row r="191" ht="5.0999999999999996" customHeight="1"/>
    <row r="192" ht="5.0999999999999996" customHeight="1"/>
    <row r="193" ht="5.0999999999999996" customHeight="1"/>
    <row r="194" ht="5.0999999999999996" customHeight="1"/>
    <row r="195" ht="5.0999999999999996" customHeight="1"/>
    <row r="196" ht="5.0999999999999996" customHeight="1"/>
    <row r="197" ht="5.0999999999999996" customHeight="1"/>
    <row r="198" ht="5.0999999999999996" customHeight="1"/>
    <row r="199" ht="5.0999999999999996" customHeight="1"/>
    <row r="200" ht="5.0999999999999996" customHeight="1"/>
    <row r="201" ht="5.0999999999999996" customHeight="1"/>
    <row r="202" ht="5.0999999999999996" customHeight="1"/>
    <row r="203" ht="5.0999999999999996" customHeight="1"/>
    <row r="204" ht="5.0999999999999996" customHeight="1"/>
    <row r="205" ht="5.0999999999999996" customHeight="1"/>
    <row r="206" ht="5.0999999999999996" customHeight="1"/>
    <row r="207" ht="5.0999999999999996" customHeight="1"/>
    <row r="208" ht="5.0999999999999996" customHeight="1"/>
    <row r="209" ht="5.0999999999999996" customHeight="1"/>
    <row r="210" ht="5.0999999999999996" customHeight="1"/>
    <row r="211" ht="5.0999999999999996" customHeight="1"/>
    <row r="212" ht="5.0999999999999996" customHeight="1"/>
    <row r="213" ht="5.0999999999999996" customHeight="1"/>
    <row r="214" ht="5.0999999999999996" customHeight="1"/>
    <row r="215" ht="5.0999999999999996" customHeight="1"/>
    <row r="216" ht="5.0999999999999996" customHeight="1"/>
    <row r="217" ht="5.0999999999999996" customHeight="1"/>
    <row r="218" ht="5.0999999999999996" customHeight="1"/>
    <row r="219" ht="5.0999999999999996" customHeight="1"/>
    <row r="220" ht="5.0999999999999996" customHeight="1"/>
    <row r="221" ht="5.0999999999999996" customHeight="1"/>
    <row r="222" ht="5.0999999999999996" customHeight="1"/>
    <row r="223" ht="5.0999999999999996" customHeight="1"/>
    <row r="224" ht="5.0999999999999996" customHeight="1"/>
    <row r="225" ht="5.0999999999999996" customHeight="1"/>
    <row r="226" ht="5.0999999999999996" customHeight="1"/>
    <row r="227" ht="5.0999999999999996" customHeight="1"/>
    <row r="228" ht="5.0999999999999996" customHeight="1"/>
    <row r="229" ht="5.0999999999999996" customHeight="1"/>
    <row r="230" ht="5.0999999999999996" customHeight="1"/>
    <row r="231" ht="5.0999999999999996" customHeight="1"/>
    <row r="232" ht="5.0999999999999996" customHeight="1"/>
    <row r="233" ht="5.0999999999999996" customHeight="1"/>
    <row r="234" ht="5.0999999999999996" customHeight="1"/>
    <row r="235" ht="5.0999999999999996" customHeight="1"/>
    <row r="236" ht="5.0999999999999996" customHeight="1"/>
    <row r="237" ht="5.0999999999999996" customHeight="1"/>
    <row r="238" ht="5.0999999999999996" customHeight="1"/>
    <row r="239" ht="5.0999999999999996" customHeight="1"/>
    <row r="240" ht="5.0999999999999996" customHeight="1"/>
    <row r="241" ht="5.0999999999999996" customHeight="1"/>
    <row r="242" ht="5.0999999999999996" customHeight="1"/>
    <row r="243" ht="5.0999999999999996" customHeight="1"/>
    <row r="244" ht="5.0999999999999996" customHeight="1"/>
    <row r="245" ht="5.0999999999999996" customHeight="1"/>
    <row r="246" ht="5.0999999999999996" customHeight="1"/>
    <row r="247" ht="5.0999999999999996" customHeight="1"/>
    <row r="248" ht="5.0999999999999996" customHeight="1"/>
    <row r="249" ht="5.0999999999999996" customHeight="1"/>
    <row r="250" ht="5.0999999999999996" customHeight="1"/>
    <row r="251" ht="5.0999999999999996" customHeight="1"/>
    <row r="252" ht="5.0999999999999996" customHeight="1"/>
    <row r="253" ht="5.0999999999999996" customHeight="1"/>
    <row r="254" ht="5.0999999999999996" customHeight="1"/>
    <row r="255" ht="5.0999999999999996" customHeight="1"/>
    <row r="256" ht="5.0999999999999996" customHeight="1"/>
    <row r="257" ht="5.0999999999999996" customHeight="1"/>
    <row r="258" ht="5.0999999999999996" customHeight="1"/>
    <row r="259" ht="5.0999999999999996" customHeight="1"/>
    <row r="260" ht="5.0999999999999996" customHeight="1"/>
    <row r="261" ht="5.0999999999999996" customHeight="1"/>
    <row r="262" ht="5.0999999999999996" customHeight="1"/>
    <row r="263" ht="5.0999999999999996" customHeight="1"/>
    <row r="264" ht="5.0999999999999996" customHeight="1"/>
    <row r="265" ht="5.0999999999999996" customHeight="1"/>
    <row r="266" ht="5.0999999999999996" customHeight="1"/>
    <row r="267" ht="5.0999999999999996" customHeight="1"/>
    <row r="268" ht="5.0999999999999996" customHeight="1"/>
    <row r="269" ht="5.0999999999999996" customHeight="1"/>
    <row r="270" ht="5.0999999999999996" customHeight="1"/>
    <row r="271" ht="5.0999999999999996" customHeight="1"/>
    <row r="272" ht="5.0999999999999996" customHeight="1"/>
    <row r="273" ht="5.0999999999999996" customHeight="1"/>
    <row r="274" ht="5.0999999999999996" customHeight="1"/>
    <row r="275" ht="5.0999999999999996" customHeight="1"/>
    <row r="276" ht="5.0999999999999996" customHeight="1"/>
    <row r="277" ht="5.0999999999999996" customHeight="1"/>
    <row r="278" ht="5.0999999999999996" customHeight="1"/>
    <row r="279" ht="5.0999999999999996" customHeight="1"/>
    <row r="280" ht="5.0999999999999996" customHeight="1"/>
    <row r="281" ht="5.0999999999999996" customHeight="1"/>
    <row r="282" ht="5.0999999999999996" customHeight="1"/>
    <row r="283" ht="5.0999999999999996" customHeight="1"/>
    <row r="284" ht="5.0999999999999996" customHeight="1"/>
    <row r="285" ht="5.0999999999999996" customHeight="1"/>
    <row r="286" ht="5.0999999999999996" customHeight="1"/>
    <row r="287" ht="5.0999999999999996" customHeight="1"/>
    <row r="288" ht="5.0999999999999996" customHeight="1"/>
    <row r="289" ht="5.0999999999999996" customHeight="1"/>
    <row r="290" ht="5.0999999999999996" customHeight="1"/>
    <row r="291" ht="5.0999999999999996" customHeight="1"/>
    <row r="292" ht="5.0999999999999996" customHeight="1"/>
    <row r="293" ht="5.0999999999999996" customHeight="1"/>
    <row r="294" ht="5.0999999999999996" customHeight="1"/>
    <row r="295" ht="5.0999999999999996" customHeight="1"/>
    <row r="296" ht="5.0999999999999996" customHeight="1"/>
    <row r="297" ht="5.0999999999999996" customHeight="1"/>
    <row r="298" ht="5.0999999999999996" customHeight="1"/>
    <row r="299" ht="5.0999999999999996" customHeight="1"/>
    <row r="300" ht="5.0999999999999996" customHeight="1"/>
    <row r="301" ht="5.0999999999999996" customHeight="1"/>
    <row r="302" ht="5.0999999999999996" customHeight="1"/>
    <row r="303" ht="5.0999999999999996" customHeight="1"/>
    <row r="304" ht="5.0999999999999996" customHeight="1"/>
    <row r="305" ht="5.0999999999999996" customHeight="1"/>
    <row r="306" ht="5.0999999999999996" customHeight="1"/>
    <row r="307" ht="5.0999999999999996" customHeight="1"/>
    <row r="308" ht="5.0999999999999996" customHeight="1"/>
    <row r="309" ht="5.0999999999999996" customHeight="1"/>
    <row r="310" ht="5.0999999999999996" customHeight="1"/>
    <row r="311" ht="5.0999999999999996" customHeight="1"/>
    <row r="312" ht="5.0999999999999996" customHeight="1"/>
    <row r="313" ht="5.0999999999999996" customHeight="1"/>
    <row r="314" ht="5.0999999999999996" customHeight="1"/>
    <row r="315" ht="5.0999999999999996" customHeight="1"/>
    <row r="316" ht="5.0999999999999996" customHeight="1"/>
    <row r="317" ht="5.0999999999999996" customHeight="1"/>
    <row r="318" ht="5.0999999999999996" customHeight="1"/>
    <row r="319" ht="5.0999999999999996" customHeight="1"/>
    <row r="320" ht="5.0999999999999996" customHeight="1"/>
    <row r="321" ht="5.0999999999999996" customHeight="1"/>
    <row r="322" ht="5.0999999999999996" customHeight="1"/>
    <row r="323" ht="5.0999999999999996" customHeight="1"/>
    <row r="324" ht="5.0999999999999996" customHeight="1"/>
    <row r="325" ht="5.0999999999999996" customHeight="1"/>
    <row r="326" ht="5.0999999999999996" customHeight="1"/>
    <row r="327" ht="5.0999999999999996" customHeight="1"/>
    <row r="328" ht="5.0999999999999996" customHeight="1"/>
    <row r="329" ht="5.0999999999999996" customHeight="1"/>
    <row r="330" ht="5.0999999999999996" customHeight="1"/>
    <row r="331" ht="5.0999999999999996" customHeight="1"/>
    <row r="332" ht="5.0999999999999996" customHeight="1"/>
    <row r="333" ht="5.0999999999999996" customHeight="1"/>
    <row r="334" ht="5.0999999999999996" customHeight="1"/>
    <row r="335" ht="5.0999999999999996" customHeight="1"/>
    <row r="336" ht="5.0999999999999996" customHeight="1"/>
    <row r="337" ht="5.0999999999999996" customHeight="1"/>
    <row r="338" ht="5.0999999999999996" customHeight="1"/>
    <row r="339" ht="5.0999999999999996" customHeight="1"/>
    <row r="340" ht="5.0999999999999996" customHeight="1"/>
    <row r="341" ht="5.0999999999999996" customHeight="1"/>
    <row r="342" ht="5.0999999999999996" customHeight="1"/>
    <row r="343" ht="5.0999999999999996" customHeight="1"/>
    <row r="344" ht="5.0999999999999996" customHeight="1"/>
    <row r="345" ht="5.0999999999999996" customHeight="1"/>
    <row r="346" ht="5.0999999999999996" customHeight="1"/>
    <row r="347" ht="5.0999999999999996" customHeight="1"/>
    <row r="348" ht="5.0999999999999996" customHeight="1"/>
    <row r="349" ht="5.0999999999999996" customHeight="1"/>
    <row r="350" ht="5.0999999999999996" customHeight="1"/>
    <row r="351" ht="5.0999999999999996" customHeight="1"/>
    <row r="352" ht="5.0999999999999996" customHeight="1"/>
    <row r="353" ht="5.0999999999999996" customHeight="1"/>
    <row r="354" ht="5.0999999999999996" customHeight="1"/>
    <row r="355" ht="5.0999999999999996" customHeight="1"/>
    <row r="356" ht="5.0999999999999996" customHeight="1"/>
    <row r="357" ht="5.0999999999999996" customHeight="1"/>
    <row r="358" ht="5.0999999999999996" customHeight="1"/>
    <row r="359" ht="5.0999999999999996" customHeight="1"/>
    <row r="360" ht="5.0999999999999996" customHeight="1"/>
    <row r="361" ht="5.0999999999999996" customHeight="1"/>
    <row r="362" ht="5.0999999999999996" customHeight="1"/>
    <row r="363" ht="5.0999999999999996" customHeight="1"/>
    <row r="364" ht="5.0999999999999996" customHeight="1"/>
    <row r="365" ht="5.0999999999999996" customHeight="1"/>
    <row r="366" ht="5.0999999999999996" customHeight="1"/>
    <row r="367" ht="5.0999999999999996" customHeight="1"/>
    <row r="368" ht="5.0999999999999996" customHeight="1"/>
    <row r="369" ht="5.0999999999999996" customHeight="1"/>
    <row r="370" ht="5.0999999999999996" customHeight="1"/>
    <row r="371" ht="5.0999999999999996" customHeight="1"/>
    <row r="372" ht="5.0999999999999996" customHeight="1"/>
    <row r="373" ht="5.0999999999999996" customHeight="1"/>
    <row r="374" ht="5.0999999999999996" customHeight="1"/>
    <row r="375" ht="5.0999999999999996" customHeight="1"/>
    <row r="376" ht="5.0999999999999996" customHeight="1"/>
    <row r="377" ht="5.0999999999999996" customHeight="1"/>
    <row r="378" ht="5.0999999999999996" customHeight="1"/>
    <row r="379" ht="5.0999999999999996" customHeight="1"/>
    <row r="380" ht="5.0999999999999996" customHeight="1"/>
    <row r="381" ht="5.0999999999999996" customHeight="1"/>
    <row r="382" ht="5.0999999999999996" customHeight="1"/>
    <row r="383" ht="5.0999999999999996" customHeight="1"/>
    <row r="384" ht="5.0999999999999996" customHeight="1"/>
    <row r="385" ht="5.0999999999999996" customHeight="1"/>
    <row r="386" ht="5.0999999999999996" customHeight="1"/>
    <row r="387" ht="5.0999999999999996" customHeight="1"/>
    <row r="388" ht="5.0999999999999996" customHeight="1"/>
    <row r="389" ht="5.0999999999999996" customHeight="1"/>
    <row r="390" ht="5.0999999999999996" customHeight="1"/>
    <row r="391" ht="5.0999999999999996" customHeight="1"/>
    <row r="392" ht="5.0999999999999996" customHeight="1"/>
    <row r="393" ht="5.0999999999999996" customHeight="1"/>
    <row r="394" ht="5.0999999999999996" customHeight="1"/>
    <row r="395" ht="5.0999999999999996" customHeight="1"/>
    <row r="396" ht="5.0999999999999996" customHeight="1"/>
    <row r="397" ht="5.0999999999999996" customHeight="1"/>
    <row r="398" ht="5.0999999999999996" customHeight="1"/>
    <row r="399" ht="5.0999999999999996" customHeight="1"/>
    <row r="400" ht="5.0999999999999996" customHeight="1"/>
    <row r="401" ht="5.0999999999999996" customHeight="1"/>
    <row r="402" ht="5.0999999999999996" customHeight="1"/>
    <row r="403" ht="5.0999999999999996" customHeight="1"/>
    <row r="404" ht="5.0999999999999996" customHeight="1"/>
    <row r="405" ht="5.0999999999999996" customHeight="1"/>
    <row r="406" ht="5.0999999999999996" customHeight="1"/>
    <row r="407" ht="5.0999999999999996" customHeight="1"/>
    <row r="408" ht="5.0999999999999996" customHeight="1"/>
    <row r="409" ht="5.0999999999999996" customHeight="1"/>
    <row r="410" ht="5.0999999999999996" customHeight="1"/>
    <row r="411" ht="5.0999999999999996" customHeight="1"/>
    <row r="412" ht="5.0999999999999996" customHeight="1"/>
    <row r="413" ht="5.0999999999999996" customHeight="1"/>
    <row r="414" ht="5.0999999999999996" customHeight="1"/>
    <row r="415" ht="5.0999999999999996" customHeight="1"/>
    <row r="416" ht="5.0999999999999996" customHeight="1"/>
    <row r="417" ht="5.0999999999999996" customHeight="1"/>
    <row r="418" ht="5.0999999999999996" customHeight="1"/>
    <row r="419" ht="5.0999999999999996" customHeight="1"/>
    <row r="420" ht="5.0999999999999996" customHeight="1"/>
    <row r="421" ht="5.0999999999999996" customHeight="1"/>
    <row r="422" ht="5.0999999999999996" customHeight="1"/>
    <row r="423" ht="5.0999999999999996" customHeight="1"/>
    <row r="424" ht="5.0999999999999996" customHeight="1"/>
    <row r="425" ht="5.0999999999999996" customHeight="1"/>
    <row r="426" ht="5.0999999999999996" customHeight="1"/>
    <row r="427" ht="5.0999999999999996" customHeight="1"/>
    <row r="428" ht="5.0999999999999996" customHeight="1"/>
    <row r="429" ht="5.0999999999999996" customHeight="1"/>
    <row r="430" ht="5.0999999999999996" customHeight="1"/>
    <row r="431" ht="5.0999999999999996" customHeight="1"/>
    <row r="432" ht="5.0999999999999996" customHeight="1"/>
    <row r="433" ht="5.0999999999999996" customHeight="1"/>
    <row r="434" ht="5.0999999999999996" customHeight="1"/>
    <row r="435" ht="5.0999999999999996" customHeight="1"/>
    <row r="436" ht="5.0999999999999996" customHeight="1"/>
    <row r="437" ht="5.0999999999999996" customHeight="1"/>
    <row r="438" ht="5.0999999999999996" customHeight="1"/>
    <row r="439" ht="5.0999999999999996" customHeight="1"/>
    <row r="440" ht="5.0999999999999996" customHeight="1"/>
    <row r="441" ht="5.0999999999999996" customHeight="1"/>
    <row r="442" ht="5.0999999999999996" customHeight="1"/>
    <row r="443" ht="5.0999999999999996" customHeight="1"/>
    <row r="444" ht="5.0999999999999996" customHeight="1"/>
    <row r="445" ht="5.0999999999999996" customHeight="1"/>
    <row r="446" ht="5.0999999999999996" customHeight="1"/>
    <row r="447" ht="5.0999999999999996" customHeight="1"/>
    <row r="448" ht="5.0999999999999996" customHeight="1"/>
    <row r="449" ht="5.0999999999999996" customHeight="1"/>
    <row r="450" ht="5.0999999999999996" customHeight="1"/>
    <row r="451" ht="5.0999999999999996" customHeight="1"/>
    <row r="452" ht="5.0999999999999996" customHeight="1"/>
    <row r="453" ht="5.0999999999999996" customHeight="1"/>
    <row r="454" ht="5.0999999999999996" customHeight="1"/>
    <row r="455" ht="5.0999999999999996" customHeight="1"/>
    <row r="456" ht="5.0999999999999996" customHeight="1"/>
    <row r="457" ht="5.0999999999999996" customHeight="1"/>
    <row r="458" ht="5.0999999999999996" customHeight="1"/>
    <row r="459" ht="5.0999999999999996" customHeight="1"/>
    <row r="460" ht="5.0999999999999996" customHeight="1"/>
    <row r="461" ht="5.0999999999999996" customHeight="1"/>
    <row r="462" ht="5.0999999999999996" customHeight="1"/>
    <row r="463" ht="5.0999999999999996" customHeight="1"/>
    <row r="464" ht="5.0999999999999996" customHeight="1"/>
    <row r="465" ht="5.0999999999999996" customHeight="1"/>
    <row r="466" ht="5.0999999999999996" customHeight="1"/>
    <row r="467" ht="5.0999999999999996" customHeight="1"/>
    <row r="468" ht="5.0999999999999996" customHeight="1"/>
    <row r="469" ht="5.0999999999999996" customHeight="1"/>
    <row r="470" ht="5.0999999999999996" customHeight="1"/>
    <row r="471" ht="5.0999999999999996" customHeight="1"/>
    <row r="472" ht="5.0999999999999996" customHeight="1"/>
    <row r="473" ht="5.0999999999999996" customHeight="1"/>
    <row r="474" ht="5.0999999999999996" customHeight="1"/>
    <row r="475" ht="5.0999999999999996" customHeight="1"/>
    <row r="476" ht="5.0999999999999996" customHeight="1"/>
    <row r="477" ht="5.0999999999999996" customHeight="1"/>
    <row r="478" ht="5.0999999999999996" customHeight="1"/>
    <row r="479" ht="5.0999999999999996" customHeight="1"/>
    <row r="480" ht="5.0999999999999996" customHeight="1"/>
    <row r="481" ht="5.0999999999999996" customHeight="1"/>
    <row r="482" ht="5.0999999999999996" customHeight="1"/>
    <row r="483" ht="5.0999999999999996" customHeight="1"/>
    <row r="484" ht="5.0999999999999996" customHeight="1"/>
    <row r="485" ht="5.0999999999999996" customHeight="1"/>
    <row r="486" ht="5.0999999999999996" customHeight="1"/>
    <row r="487" ht="5.0999999999999996" customHeight="1"/>
    <row r="488" ht="5.0999999999999996" customHeight="1"/>
    <row r="489" ht="5.0999999999999996" customHeight="1"/>
    <row r="490" ht="5.0999999999999996" customHeight="1"/>
    <row r="491" ht="5.0999999999999996" customHeight="1"/>
    <row r="492" ht="5.0999999999999996" customHeight="1"/>
    <row r="493" ht="5.0999999999999996" customHeight="1"/>
    <row r="494" ht="5.0999999999999996" customHeight="1"/>
    <row r="495" ht="5.0999999999999996" customHeight="1"/>
    <row r="496" ht="5.0999999999999996" customHeight="1"/>
    <row r="497" ht="5.0999999999999996" customHeight="1"/>
    <row r="498" ht="5.0999999999999996" customHeight="1"/>
    <row r="499" ht="5.0999999999999996" customHeight="1"/>
    <row r="500" ht="5.0999999999999996" customHeight="1"/>
    <row r="501" ht="5.0999999999999996" customHeight="1"/>
    <row r="502" ht="5.0999999999999996" customHeight="1"/>
    <row r="503" ht="5.0999999999999996" customHeight="1"/>
    <row r="504" ht="5.0999999999999996" customHeight="1"/>
    <row r="505" ht="5.0999999999999996" customHeight="1"/>
    <row r="506" ht="5.0999999999999996" customHeight="1"/>
    <row r="507" ht="5.0999999999999996" customHeight="1"/>
    <row r="508" ht="5.0999999999999996" customHeight="1"/>
    <row r="509" ht="5.0999999999999996" customHeight="1"/>
    <row r="510" ht="5.0999999999999996" customHeight="1"/>
    <row r="511" ht="5.0999999999999996" customHeight="1"/>
    <row r="512" ht="5.0999999999999996" customHeight="1"/>
    <row r="513" ht="5.0999999999999996" customHeight="1"/>
    <row r="514" ht="5.0999999999999996" customHeight="1"/>
    <row r="515" ht="5.0999999999999996" customHeight="1"/>
    <row r="516" ht="5.0999999999999996" customHeight="1"/>
    <row r="517" ht="5.0999999999999996" customHeight="1"/>
    <row r="518" ht="5.0999999999999996" customHeight="1"/>
    <row r="519" ht="5.0999999999999996" customHeight="1"/>
    <row r="520" ht="5.0999999999999996" customHeight="1"/>
    <row r="521" ht="5.0999999999999996" customHeight="1"/>
    <row r="522" ht="5.0999999999999996" customHeight="1"/>
    <row r="523" ht="5.0999999999999996" customHeight="1"/>
    <row r="524" ht="5.0999999999999996" customHeight="1"/>
    <row r="525" ht="5.0999999999999996" customHeight="1"/>
    <row r="526" ht="5.0999999999999996" customHeight="1"/>
    <row r="527" ht="5.0999999999999996" customHeight="1"/>
    <row r="528" ht="5.0999999999999996" customHeight="1"/>
    <row r="529" ht="5.0999999999999996" customHeight="1"/>
    <row r="530" ht="5.0999999999999996" customHeight="1"/>
    <row r="531" ht="5.0999999999999996" customHeight="1"/>
    <row r="532" ht="5.0999999999999996" customHeight="1"/>
    <row r="533" ht="5.0999999999999996" customHeight="1"/>
    <row r="534" ht="5.0999999999999996" customHeight="1"/>
    <row r="535" ht="5.0999999999999996" customHeight="1"/>
    <row r="536" ht="5.0999999999999996" customHeight="1"/>
    <row r="537" ht="5.0999999999999996" customHeight="1"/>
    <row r="538" ht="5.0999999999999996" customHeight="1"/>
    <row r="539" ht="5.0999999999999996" customHeight="1"/>
    <row r="540" ht="5.0999999999999996" customHeight="1"/>
    <row r="541" ht="5.0999999999999996" customHeight="1"/>
    <row r="542" ht="5.0999999999999996" customHeight="1"/>
    <row r="543" ht="5.0999999999999996" customHeight="1"/>
    <row r="544" ht="5.0999999999999996" customHeight="1"/>
    <row r="545" ht="5.0999999999999996" customHeight="1"/>
    <row r="546" ht="5.0999999999999996" customHeight="1"/>
    <row r="547" ht="5.0999999999999996" customHeight="1"/>
    <row r="548" ht="5.0999999999999996" customHeight="1"/>
    <row r="549" ht="5.0999999999999996" customHeight="1"/>
    <row r="550" ht="5.0999999999999996" customHeight="1"/>
    <row r="551" ht="5.0999999999999996" customHeight="1"/>
    <row r="552" ht="5.0999999999999996" customHeight="1"/>
    <row r="553" ht="5.0999999999999996" customHeight="1"/>
    <row r="554" ht="5.0999999999999996" customHeight="1"/>
    <row r="555" ht="5.0999999999999996" customHeight="1"/>
    <row r="556" ht="5.0999999999999996" customHeight="1"/>
    <row r="557" ht="5.0999999999999996" customHeight="1"/>
    <row r="558" ht="5.0999999999999996" customHeight="1"/>
    <row r="559" ht="5.0999999999999996" customHeight="1"/>
    <row r="560" ht="5.0999999999999996" customHeight="1"/>
    <row r="561" ht="5.0999999999999996" customHeight="1"/>
    <row r="562" ht="5.0999999999999996" customHeight="1"/>
    <row r="563" ht="5.0999999999999996" customHeight="1"/>
    <row r="564" ht="5.0999999999999996" customHeight="1"/>
    <row r="565" ht="5.0999999999999996" customHeight="1"/>
    <row r="566" ht="5.0999999999999996" customHeight="1"/>
    <row r="567" ht="5.0999999999999996" customHeight="1"/>
    <row r="568" ht="5.0999999999999996" customHeight="1"/>
    <row r="569" ht="5.0999999999999996" customHeight="1"/>
    <row r="570" ht="5.0999999999999996" customHeight="1"/>
    <row r="571" ht="5.0999999999999996" customHeight="1"/>
    <row r="572" ht="5.0999999999999996" customHeight="1"/>
    <row r="573" ht="5.0999999999999996" customHeight="1"/>
    <row r="574" ht="5.0999999999999996" customHeight="1"/>
    <row r="575" ht="5.0999999999999996" customHeight="1"/>
    <row r="576" ht="5.0999999999999996" customHeight="1"/>
    <row r="577" ht="5.0999999999999996" customHeight="1"/>
    <row r="578" ht="5.0999999999999996" customHeight="1"/>
    <row r="579" ht="5.0999999999999996" customHeight="1"/>
    <row r="580" ht="5.0999999999999996" customHeight="1"/>
    <row r="581" ht="5.0999999999999996" customHeight="1"/>
    <row r="582" ht="5.0999999999999996" customHeight="1"/>
    <row r="583" ht="5.0999999999999996" customHeight="1"/>
    <row r="584" ht="5.0999999999999996" customHeight="1"/>
    <row r="585" ht="5.0999999999999996" customHeight="1"/>
    <row r="586" ht="5.0999999999999996" customHeight="1"/>
    <row r="587" ht="5.0999999999999996" customHeight="1"/>
    <row r="588" ht="5.0999999999999996" customHeight="1"/>
    <row r="589" ht="5.0999999999999996" customHeight="1"/>
    <row r="590" ht="5.0999999999999996" customHeight="1"/>
    <row r="591" ht="5.0999999999999996" customHeight="1"/>
    <row r="592" ht="5.0999999999999996" customHeight="1"/>
    <row r="593" ht="5.0999999999999996" customHeight="1"/>
    <row r="594" ht="5.0999999999999996" customHeight="1"/>
    <row r="595" ht="5.0999999999999996" customHeight="1"/>
    <row r="596" ht="5.0999999999999996" customHeight="1"/>
    <row r="597" ht="5.0999999999999996" customHeight="1"/>
    <row r="598" ht="5.0999999999999996" customHeight="1"/>
    <row r="599" ht="5.0999999999999996" customHeight="1"/>
    <row r="600" ht="5.0999999999999996" customHeight="1"/>
    <row r="601" ht="5.0999999999999996" customHeight="1"/>
    <row r="602" ht="5.0999999999999996" customHeight="1"/>
    <row r="603" ht="5.0999999999999996" customHeight="1"/>
    <row r="604" ht="5.0999999999999996" customHeight="1"/>
    <row r="605" ht="5.0999999999999996" customHeight="1"/>
    <row r="606" ht="5.0999999999999996" customHeight="1"/>
    <row r="607" ht="5.0999999999999996" customHeight="1"/>
    <row r="608" ht="5.0999999999999996" customHeight="1"/>
    <row r="609" ht="5.0999999999999996" customHeight="1"/>
    <row r="610" ht="5.0999999999999996" customHeight="1"/>
    <row r="611" ht="5.0999999999999996" customHeight="1"/>
    <row r="612" ht="5.0999999999999996" customHeight="1"/>
    <row r="613" ht="5.0999999999999996" customHeight="1"/>
    <row r="614" ht="5.0999999999999996" customHeight="1"/>
    <row r="615" ht="5.0999999999999996" customHeight="1"/>
    <row r="616" ht="5.0999999999999996" customHeight="1"/>
    <row r="617" ht="5.0999999999999996" customHeight="1"/>
    <row r="618" ht="5.0999999999999996" customHeight="1"/>
    <row r="619" ht="5.0999999999999996" customHeight="1"/>
    <row r="620" ht="5.0999999999999996" customHeight="1"/>
    <row r="621" ht="5.0999999999999996" customHeight="1"/>
    <row r="622" ht="5.0999999999999996" customHeight="1"/>
    <row r="623" ht="5.0999999999999996" customHeight="1"/>
    <row r="624" ht="5.0999999999999996" customHeight="1"/>
    <row r="625" ht="5.0999999999999996" customHeight="1"/>
    <row r="626" ht="5.0999999999999996" customHeight="1"/>
    <row r="627" ht="5.0999999999999996" customHeight="1"/>
    <row r="628" ht="5.0999999999999996" customHeight="1"/>
    <row r="629" ht="5.0999999999999996" customHeight="1"/>
    <row r="630" ht="5.0999999999999996" customHeight="1"/>
    <row r="631" ht="5.0999999999999996" customHeight="1"/>
    <row r="632" ht="5.0999999999999996" customHeight="1"/>
    <row r="633" ht="5.0999999999999996" customHeight="1"/>
    <row r="634" ht="5.0999999999999996" customHeight="1"/>
    <row r="635" ht="5.0999999999999996" customHeight="1"/>
    <row r="636" ht="5.0999999999999996" customHeight="1"/>
    <row r="637" ht="5.0999999999999996" customHeight="1"/>
    <row r="638" ht="5.0999999999999996" customHeight="1"/>
    <row r="639" ht="5.0999999999999996" customHeight="1"/>
    <row r="640" ht="5.0999999999999996" customHeight="1"/>
    <row r="641" ht="5.0999999999999996" customHeight="1"/>
    <row r="642" ht="5.0999999999999996" customHeight="1"/>
    <row r="643" ht="5.0999999999999996" customHeight="1"/>
    <row r="644" ht="5.0999999999999996" customHeight="1"/>
    <row r="645" ht="5.0999999999999996" customHeight="1"/>
    <row r="646" ht="5.0999999999999996" customHeight="1"/>
    <row r="647" ht="5.0999999999999996" customHeight="1"/>
    <row r="648" ht="5.0999999999999996" customHeight="1"/>
    <row r="649" ht="5.0999999999999996" customHeight="1"/>
    <row r="650" ht="5.0999999999999996" customHeight="1"/>
    <row r="651" ht="5.0999999999999996" customHeight="1"/>
    <row r="652" ht="5.0999999999999996" customHeight="1"/>
    <row r="653" ht="5.0999999999999996" customHeight="1"/>
    <row r="654" ht="5.0999999999999996" customHeight="1"/>
    <row r="655" ht="5.0999999999999996" customHeight="1"/>
    <row r="656" ht="5.0999999999999996" customHeight="1"/>
    <row r="657" ht="5.0999999999999996" customHeight="1"/>
    <row r="658" ht="5.0999999999999996" customHeight="1"/>
    <row r="659" ht="5.0999999999999996" customHeight="1"/>
    <row r="660" ht="5.0999999999999996" customHeight="1"/>
    <row r="661" ht="5.0999999999999996" customHeight="1"/>
    <row r="662" ht="5.0999999999999996" customHeight="1"/>
    <row r="663" ht="5.0999999999999996" customHeight="1"/>
    <row r="664" ht="5.0999999999999996" customHeight="1"/>
    <row r="665" ht="5.0999999999999996" customHeight="1"/>
    <row r="666" ht="5.0999999999999996" customHeight="1"/>
    <row r="667" ht="5.0999999999999996" customHeight="1"/>
    <row r="668" ht="5.0999999999999996" customHeight="1"/>
    <row r="669" ht="5.0999999999999996" customHeight="1"/>
    <row r="670" ht="5.0999999999999996" customHeight="1"/>
    <row r="671" ht="5.0999999999999996" customHeight="1"/>
    <row r="672" ht="5.0999999999999996" customHeight="1"/>
    <row r="673" ht="5.0999999999999996" customHeight="1"/>
    <row r="674" ht="5.0999999999999996" customHeight="1"/>
    <row r="675" ht="5.0999999999999996" customHeight="1"/>
    <row r="676" ht="5.0999999999999996" customHeight="1"/>
    <row r="677" ht="5.0999999999999996" customHeight="1"/>
    <row r="678" ht="5.0999999999999996" customHeight="1"/>
    <row r="679" ht="5.0999999999999996" customHeight="1"/>
    <row r="680" ht="5.0999999999999996" customHeight="1"/>
    <row r="681" ht="5.0999999999999996" customHeight="1"/>
    <row r="682" ht="5.0999999999999996" customHeight="1"/>
    <row r="683" ht="5.0999999999999996" customHeight="1"/>
    <row r="684" ht="5.0999999999999996" customHeight="1"/>
    <row r="685" ht="5.0999999999999996" customHeight="1"/>
    <row r="686" ht="5.0999999999999996" customHeight="1"/>
    <row r="687" ht="5.0999999999999996" customHeight="1"/>
    <row r="688" ht="5.0999999999999996" customHeight="1"/>
    <row r="689" ht="5.0999999999999996" customHeight="1"/>
    <row r="690" ht="5.0999999999999996" customHeight="1"/>
    <row r="691" ht="5.0999999999999996" customHeight="1"/>
    <row r="692" ht="5.0999999999999996" customHeight="1"/>
    <row r="693" ht="5.0999999999999996" customHeight="1"/>
    <row r="694" ht="5.0999999999999996" customHeight="1"/>
    <row r="695" ht="5.0999999999999996" customHeight="1"/>
    <row r="696" ht="5.0999999999999996" customHeight="1"/>
    <row r="697" ht="5.0999999999999996" customHeight="1"/>
    <row r="698" ht="5.0999999999999996" customHeight="1"/>
    <row r="699" ht="5.0999999999999996" customHeight="1"/>
    <row r="700" ht="5.0999999999999996" customHeight="1"/>
    <row r="701" ht="5.0999999999999996" customHeight="1"/>
    <row r="702" ht="5.0999999999999996" customHeight="1"/>
    <row r="703" ht="5.0999999999999996" customHeight="1"/>
    <row r="704" ht="5.0999999999999996" customHeight="1"/>
    <row r="705" ht="5.0999999999999996" customHeight="1"/>
    <row r="706" ht="5.0999999999999996" customHeight="1"/>
    <row r="707" ht="5.0999999999999996" customHeight="1"/>
    <row r="708" ht="5.0999999999999996" customHeight="1"/>
    <row r="709" ht="5.0999999999999996" customHeight="1"/>
    <row r="710" ht="5.0999999999999996" customHeight="1"/>
    <row r="711" ht="5.0999999999999996" customHeight="1"/>
    <row r="712" ht="5.0999999999999996" customHeight="1"/>
    <row r="713" ht="5.0999999999999996" customHeight="1"/>
    <row r="714" ht="9.9499999999999993" customHeight="1"/>
    <row r="715" ht="9.9499999999999993" customHeight="1"/>
    <row r="716" ht="9.9499999999999993" customHeight="1"/>
    <row r="717" ht="9.9499999999999993" customHeight="1"/>
    <row r="718" ht="9.9499999999999993" customHeight="1"/>
    <row r="719" ht="9.9499999999999993" customHeight="1"/>
    <row r="720" ht="9.9499999999999993" customHeight="1"/>
    <row r="721" ht="9.9499999999999993" customHeight="1"/>
    <row r="722" ht="9.9499999999999993" customHeight="1"/>
    <row r="723" ht="9.9499999999999993" customHeight="1"/>
    <row r="724" ht="9.9499999999999993" customHeight="1"/>
    <row r="725" ht="9.9499999999999993" customHeight="1"/>
    <row r="726" ht="9.9499999999999993" customHeight="1"/>
    <row r="727" ht="9.9499999999999993" customHeight="1"/>
    <row r="728" ht="9.9499999999999993" customHeight="1"/>
    <row r="729" ht="9.9499999999999993" customHeight="1"/>
    <row r="730" ht="9.9499999999999993" customHeight="1"/>
    <row r="731" ht="9.9499999999999993" customHeight="1"/>
    <row r="732" ht="9.9499999999999993" customHeight="1"/>
    <row r="733" ht="9.9499999999999993" customHeight="1"/>
    <row r="734" ht="9.9499999999999993" customHeight="1"/>
    <row r="735" ht="9.9499999999999993" customHeight="1"/>
    <row r="736" ht="9.9499999999999993" customHeight="1"/>
    <row r="737" ht="9.9499999999999993" customHeight="1"/>
    <row r="738" ht="9.9499999999999993" customHeight="1"/>
    <row r="739" ht="9.9499999999999993" customHeight="1"/>
    <row r="740" ht="9.9499999999999993" customHeight="1"/>
    <row r="741" ht="9.9499999999999993" customHeight="1"/>
    <row r="742" ht="9.9499999999999993" customHeight="1"/>
    <row r="743" ht="9.9499999999999993" customHeight="1"/>
    <row r="744" ht="9.9499999999999993" customHeight="1"/>
    <row r="745" ht="9.9499999999999993" customHeight="1"/>
    <row r="746" ht="9.9499999999999993" customHeight="1"/>
    <row r="747" ht="9.9499999999999993" customHeight="1"/>
    <row r="748" ht="9.9499999999999993" customHeight="1"/>
    <row r="749" ht="9.9499999999999993" customHeight="1"/>
    <row r="750" ht="9.9499999999999993" customHeight="1"/>
    <row r="751" ht="9.9499999999999993" customHeight="1"/>
    <row r="752" ht="9.9499999999999993" customHeight="1"/>
    <row r="753" ht="9.9499999999999993" customHeight="1"/>
    <row r="754" ht="9.9499999999999993" customHeight="1"/>
    <row r="755" ht="9.9499999999999993" customHeight="1"/>
    <row r="756" ht="9.9499999999999993" customHeight="1"/>
    <row r="757" ht="9.9499999999999993" customHeight="1"/>
    <row r="758" ht="9.9499999999999993" customHeight="1"/>
    <row r="759" ht="9.9499999999999993" customHeight="1"/>
    <row r="760" ht="9.9499999999999993" customHeight="1"/>
    <row r="761" ht="9.9499999999999993" customHeight="1"/>
    <row r="762" ht="9.9499999999999993" customHeight="1"/>
    <row r="763" ht="9.9499999999999993" customHeight="1"/>
    <row r="764" ht="9.9499999999999993" customHeight="1"/>
    <row r="765" ht="9.9499999999999993" customHeight="1"/>
    <row r="766" ht="9.9499999999999993" customHeight="1"/>
    <row r="767" ht="9.9499999999999993" customHeight="1"/>
    <row r="768" ht="9.9499999999999993" customHeight="1"/>
    <row r="769" ht="9.9499999999999993" customHeight="1"/>
    <row r="770" ht="9.9499999999999993" customHeight="1"/>
    <row r="771" ht="9.9499999999999993" customHeight="1"/>
    <row r="772" ht="9.9499999999999993" customHeight="1"/>
    <row r="773" ht="9.9499999999999993" customHeight="1"/>
    <row r="774" ht="9.9499999999999993" customHeight="1"/>
    <row r="775" ht="9.9499999999999993" customHeight="1"/>
    <row r="776" ht="9.9499999999999993" customHeight="1"/>
    <row r="777" ht="9.9499999999999993" customHeight="1"/>
    <row r="778" ht="9.9499999999999993" customHeight="1"/>
    <row r="779" ht="9.9499999999999993" customHeight="1"/>
    <row r="780" ht="9.9499999999999993" customHeight="1"/>
    <row r="781" ht="9.9499999999999993" customHeight="1"/>
    <row r="782" ht="9.9499999999999993" customHeight="1"/>
    <row r="783" ht="9.9499999999999993" customHeight="1"/>
    <row r="784" ht="9.9499999999999993" customHeight="1"/>
    <row r="785" ht="9.9499999999999993" customHeight="1"/>
    <row r="786" ht="9.9499999999999993" customHeight="1"/>
    <row r="787" ht="9.9499999999999993" customHeight="1"/>
    <row r="788" ht="9.9499999999999993" customHeight="1"/>
    <row r="789" ht="9.9499999999999993" customHeight="1"/>
    <row r="790" ht="9.9499999999999993" customHeight="1"/>
    <row r="791" ht="9.9499999999999993" customHeight="1"/>
    <row r="792" ht="9.9499999999999993" customHeight="1"/>
    <row r="793" ht="9.9499999999999993" customHeight="1"/>
    <row r="794" ht="9.9499999999999993" customHeight="1"/>
    <row r="795" ht="9.9499999999999993" customHeight="1"/>
    <row r="796" ht="9.9499999999999993" customHeight="1"/>
    <row r="797" ht="9.9499999999999993" customHeight="1"/>
    <row r="798" ht="9.9499999999999993" customHeight="1"/>
    <row r="799" ht="9.9499999999999993" customHeight="1"/>
    <row r="800" ht="9.9499999999999993" customHeight="1"/>
    <row r="801" ht="9.9499999999999993" customHeight="1"/>
    <row r="802" ht="9.9499999999999993" customHeight="1"/>
    <row r="803" ht="9.9499999999999993" customHeight="1"/>
    <row r="804" ht="9.9499999999999993" customHeight="1"/>
    <row r="805" ht="9.9499999999999993" customHeight="1"/>
    <row r="806" ht="9.9499999999999993" customHeight="1"/>
    <row r="807" ht="9.9499999999999993" customHeight="1"/>
    <row r="808" ht="9.9499999999999993" customHeight="1"/>
    <row r="809" ht="9.9499999999999993" customHeight="1"/>
    <row r="810" ht="9.9499999999999993" customHeight="1"/>
    <row r="811" ht="9.9499999999999993" customHeight="1"/>
    <row r="812" ht="9.9499999999999993" customHeight="1"/>
    <row r="813" ht="9.9499999999999993" customHeight="1"/>
    <row r="814" ht="9.9499999999999993" customHeight="1"/>
    <row r="815" ht="9.9499999999999993" customHeight="1"/>
    <row r="816" ht="9.9499999999999993" customHeight="1"/>
    <row r="817" ht="9.9499999999999993" customHeight="1"/>
    <row r="818" ht="9.9499999999999993" customHeight="1"/>
    <row r="819" ht="9.9499999999999993" customHeight="1"/>
    <row r="820" ht="9.9499999999999993" customHeight="1"/>
    <row r="821" ht="9.9499999999999993" customHeight="1"/>
    <row r="822" ht="9.9499999999999993" customHeight="1"/>
    <row r="823" ht="9.9499999999999993" customHeight="1"/>
    <row r="824" ht="9.9499999999999993" customHeight="1"/>
    <row r="825" ht="9.9499999999999993" customHeight="1"/>
    <row r="826" ht="9.9499999999999993" customHeight="1"/>
    <row r="827" ht="9.9499999999999993" customHeight="1"/>
    <row r="828" ht="9.9499999999999993" customHeight="1"/>
    <row r="829" ht="9.9499999999999993" customHeight="1"/>
    <row r="830" ht="9.9499999999999993" customHeight="1"/>
    <row r="831" ht="9.9499999999999993" customHeight="1"/>
    <row r="832" ht="9.9499999999999993" customHeight="1"/>
    <row r="833" ht="9.9499999999999993" customHeight="1"/>
    <row r="834" ht="9.9499999999999993" customHeight="1"/>
    <row r="835" ht="9.9499999999999993" customHeight="1"/>
    <row r="836" ht="9.9499999999999993" customHeight="1"/>
    <row r="837" ht="9.9499999999999993" customHeight="1"/>
    <row r="838" ht="9.9499999999999993" customHeight="1"/>
    <row r="839" ht="9.9499999999999993" customHeight="1"/>
    <row r="840" ht="9.9499999999999993" customHeight="1"/>
    <row r="841" ht="9.9499999999999993" customHeight="1"/>
    <row r="842" ht="9.9499999999999993" customHeight="1"/>
    <row r="843" ht="9.9499999999999993" customHeight="1"/>
    <row r="844" ht="9.9499999999999993" customHeight="1"/>
    <row r="845" ht="9.9499999999999993" customHeight="1"/>
    <row r="846" ht="9.9499999999999993" customHeight="1"/>
    <row r="847" ht="9.9499999999999993" customHeight="1"/>
    <row r="848" ht="9.9499999999999993" customHeight="1"/>
    <row r="849" ht="9.9499999999999993" customHeight="1"/>
    <row r="850" ht="9.9499999999999993" customHeight="1"/>
    <row r="851" ht="9.9499999999999993" customHeight="1"/>
    <row r="852" ht="9.9499999999999993" customHeight="1"/>
    <row r="853" ht="9.9499999999999993" customHeight="1"/>
    <row r="854" ht="9.9499999999999993" customHeight="1"/>
    <row r="855" ht="9.9499999999999993" customHeight="1"/>
    <row r="856" ht="9.9499999999999993" customHeight="1"/>
    <row r="857" ht="9.9499999999999993" customHeight="1"/>
    <row r="858" ht="9.9499999999999993" customHeight="1"/>
    <row r="859" ht="9.9499999999999993" customHeight="1"/>
    <row r="860" ht="9.9499999999999993" customHeight="1"/>
    <row r="861" ht="9.9499999999999993" customHeight="1"/>
    <row r="862" ht="9.9499999999999993" customHeight="1"/>
    <row r="863" ht="9.9499999999999993" customHeight="1"/>
    <row r="864" ht="9.9499999999999993" customHeight="1"/>
    <row r="865" ht="9.9499999999999993" customHeight="1"/>
    <row r="866" ht="9.9499999999999993" customHeight="1"/>
    <row r="867" ht="9.9499999999999993" customHeight="1"/>
    <row r="868" ht="9.9499999999999993" customHeight="1"/>
    <row r="869" ht="9.9499999999999993" customHeight="1"/>
    <row r="870" ht="9.9499999999999993" customHeight="1"/>
    <row r="871" ht="9.9499999999999993" customHeight="1"/>
    <row r="872" ht="9.9499999999999993" customHeight="1"/>
    <row r="873" ht="9.9499999999999993" customHeight="1"/>
    <row r="874" ht="9.9499999999999993" customHeight="1"/>
    <row r="875" ht="9.9499999999999993" customHeight="1"/>
    <row r="876" ht="9.9499999999999993" customHeight="1"/>
    <row r="877" ht="9.9499999999999993" customHeight="1"/>
    <row r="878" ht="9.9499999999999993" customHeight="1"/>
    <row r="879" ht="9.9499999999999993" customHeight="1"/>
    <row r="880" ht="9.9499999999999993" customHeight="1"/>
    <row r="881" ht="9.9499999999999993" customHeight="1"/>
    <row r="882" ht="9.9499999999999993" customHeight="1"/>
    <row r="883" ht="9.9499999999999993" customHeight="1"/>
    <row r="884" ht="9.9499999999999993" customHeight="1"/>
    <row r="885" ht="9.9499999999999993" customHeight="1"/>
    <row r="886" ht="9.9499999999999993" customHeight="1"/>
    <row r="887" ht="9.9499999999999993" customHeight="1"/>
    <row r="888" ht="9.9499999999999993" customHeight="1"/>
    <row r="889" ht="9.9499999999999993" customHeight="1"/>
    <row r="890" ht="9.9499999999999993" customHeight="1"/>
    <row r="891" ht="9.9499999999999993" customHeight="1"/>
    <row r="892" ht="9.9499999999999993" customHeight="1"/>
    <row r="893" ht="9.9499999999999993" customHeight="1"/>
    <row r="894" ht="9.9499999999999993" customHeight="1"/>
    <row r="895" ht="9.9499999999999993" customHeight="1"/>
    <row r="896" ht="9.9499999999999993" customHeight="1"/>
    <row r="897" ht="9.9499999999999993" customHeight="1"/>
    <row r="898" ht="9.9499999999999993" customHeight="1"/>
    <row r="899" ht="9.9499999999999993" customHeight="1"/>
    <row r="900" ht="9.9499999999999993" customHeight="1"/>
    <row r="901" ht="9.9499999999999993" customHeight="1"/>
    <row r="902" ht="9.9499999999999993" customHeight="1"/>
    <row r="903" ht="9.9499999999999993" customHeight="1"/>
    <row r="904" ht="9.9499999999999993" customHeight="1"/>
    <row r="905" ht="9.9499999999999993" customHeight="1"/>
    <row r="906" ht="9.9499999999999993" customHeight="1"/>
    <row r="907" ht="9.9499999999999993" customHeight="1"/>
    <row r="908" ht="9.9499999999999993" customHeight="1"/>
    <row r="909" ht="9.9499999999999993" customHeight="1"/>
    <row r="910" ht="9.9499999999999993" customHeight="1"/>
    <row r="911" ht="9.9499999999999993" customHeight="1"/>
    <row r="912" ht="9.9499999999999993" customHeight="1"/>
    <row r="913" ht="9.9499999999999993" customHeight="1"/>
    <row r="914" ht="9.9499999999999993" customHeight="1"/>
    <row r="915" ht="9.9499999999999993" customHeight="1"/>
    <row r="916" ht="9.9499999999999993" customHeight="1"/>
    <row r="917" ht="9.9499999999999993" customHeight="1"/>
    <row r="918" ht="9.9499999999999993" customHeight="1"/>
    <row r="919" ht="9.9499999999999993" customHeight="1"/>
    <row r="920" ht="9.9499999999999993" customHeight="1"/>
    <row r="921" ht="9.9499999999999993" customHeight="1"/>
    <row r="922" ht="9.9499999999999993" customHeight="1"/>
    <row r="923" ht="9.9499999999999993" customHeight="1"/>
    <row r="924" ht="9.9499999999999993" customHeight="1"/>
    <row r="925" ht="9.9499999999999993" customHeight="1"/>
    <row r="926" ht="9.9499999999999993" customHeight="1"/>
    <row r="927" ht="9.9499999999999993" customHeight="1"/>
    <row r="928" ht="9.9499999999999993" customHeight="1"/>
    <row r="929" ht="9.9499999999999993" customHeight="1"/>
    <row r="930" ht="9.9499999999999993" customHeight="1"/>
    <row r="931" ht="9.9499999999999993" customHeight="1"/>
    <row r="932" ht="9.9499999999999993" customHeight="1"/>
    <row r="933" ht="9.9499999999999993" customHeight="1"/>
    <row r="934" ht="9.9499999999999993" customHeight="1"/>
    <row r="935" ht="9.9499999999999993" customHeight="1"/>
    <row r="936" ht="9.9499999999999993" customHeight="1"/>
    <row r="937" ht="9.9499999999999993" customHeight="1"/>
    <row r="938" ht="9.9499999999999993" customHeight="1"/>
    <row r="939" ht="9.9499999999999993" customHeight="1"/>
    <row r="940" ht="9.9499999999999993" customHeight="1"/>
    <row r="941" ht="9.9499999999999993" customHeight="1"/>
    <row r="942" ht="9.9499999999999993" customHeight="1"/>
    <row r="943" ht="9.9499999999999993" customHeight="1"/>
    <row r="944" ht="9.9499999999999993" customHeight="1"/>
    <row r="945" ht="9.9499999999999993" customHeight="1"/>
    <row r="946" ht="9.9499999999999993" customHeight="1"/>
    <row r="947" ht="9.9499999999999993" customHeight="1"/>
    <row r="948" ht="9.9499999999999993" customHeight="1"/>
    <row r="949" ht="9.9499999999999993" customHeight="1"/>
    <row r="950" ht="9.9499999999999993" customHeight="1"/>
    <row r="951" ht="9.9499999999999993" customHeight="1"/>
    <row r="952" ht="9.9499999999999993" customHeight="1"/>
    <row r="953" ht="9.9499999999999993" customHeight="1"/>
    <row r="954" ht="9.9499999999999993" customHeight="1"/>
    <row r="955" ht="9.9499999999999993" customHeight="1"/>
    <row r="956" ht="9.9499999999999993" customHeight="1"/>
    <row r="957" ht="9.9499999999999993" customHeight="1"/>
    <row r="958" ht="9.9499999999999993" customHeight="1"/>
    <row r="959" ht="9.9499999999999993" customHeight="1"/>
    <row r="960" ht="9.9499999999999993" customHeight="1"/>
    <row r="961" ht="9.9499999999999993" customHeight="1"/>
    <row r="962" ht="9.9499999999999993" customHeight="1"/>
    <row r="963" ht="9.9499999999999993" customHeight="1"/>
    <row r="964" ht="9.9499999999999993" customHeight="1"/>
    <row r="965" ht="9.9499999999999993" customHeight="1"/>
    <row r="966" ht="9.9499999999999993" customHeight="1"/>
    <row r="967" ht="9.9499999999999993" customHeight="1"/>
    <row r="968" ht="9.9499999999999993" customHeight="1"/>
    <row r="969" ht="9.9499999999999993" customHeight="1"/>
    <row r="970" ht="9.9499999999999993" customHeight="1"/>
    <row r="971" ht="9.9499999999999993" customHeight="1"/>
    <row r="972" ht="9.9499999999999993" customHeight="1"/>
    <row r="973" ht="9.9499999999999993" customHeight="1"/>
    <row r="974" ht="9.9499999999999993" customHeight="1"/>
    <row r="975" ht="9.9499999999999993" customHeight="1"/>
    <row r="976" ht="9.9499999999999993" customHeight="1"/>
    <row r="977" ht="9.9499999999999993" customHeight="1"/>
    <row r="978" ht="9.9499999999999993" customHeight="1"/>
    <row r="979" ht="9.9499999999999993" customHeight="1"/>
    <row r="980" ht="9.9499999999999993" customHeight="1"/>
    <row r="981" ht="9.9499999999999993" customHeight="1"/>
    <row r="982" ht="9.9499999999999993" customHeight="1"/>
    <row r="983" ht="9.9499999999999993" customHeight="1"/>
    <row r="984" ht="9.9499999999999993" customHeight="1"/>
    <row r="985" ht="9.9499999999999993" customHeight="1"/>
    <row r="986" ht="9.9499999999999993" customHeight="1"/>
    <row r="987" ht="9.9499999999999993" customHeight="1"/>
    <row r="988" ht="9.9499999999999993" customHeight="1"/>
    <row r="989" ht="9.9499999999999993" customHeight="1"/>
    <row r="990" ht="9.9499999999999993" customHeight="1"/>
    <row r="991" ht="9.9499999999999993" customHeight="1"/>
    <row r="992" ht="9.9499999999999993" customHeight="1"/>
    <row r="993" ht="9.9499999999999993" customHeight="1"/>
    <row r="994" ht="9.9499999999999993" customHeight="1"/>
    <row r="995" ht="9.9499999999999993" customHeight="1"/>
    <row r="996" ht="9.9499999999999993" customHeight="1"/>
    <row r="997" ht="9.9499999999999993" customHeight="1"/>
    <row r="998" ht="9.9499999999999993" customHeight="1"/>
    <row r="999" ht="9.9499999999999993" customHeight="1"/>
    <row r="1000" ht="9.9499999999999993" customHeight="1"/>
    <row r="1001" ht="9.9499999999999993" customHeight="1"/>
    <row r="1002" ht="9.9499999999999993" customHeight="1"/>
    <row r="1003" ht="9.9499999999999993" customHeight="1"/>
    <row r="1004" ht="9.9499999999999993" customHeight="1"/>
    <row r="1005" ht="9.9499999999999993" customHeight="1"/>
    <row r="1006" ht="9.9499999999999993" customHeight="1"/>
    <row r="1007" ht="9.9499999999999993" customHeight="1"/>
    <row r="1008" ht="9.9499999999999993" customHeight="1"/>
    <row r="1009" ht="9.9499999999999993" customHeight="1"/>
    <row r="1010" ht="9.9499999999999993" customHeight="1"/>
    <row r="1011" ht="9.9499999999999993" customHeight="1"/>
    <row r="1012" ht="9.9499999999999993" customHeight="1"/>
    <row r="1013" ht="9.9499999999999993" customHeight="1"/>
    <row r="1014" ht="9.9499999999999993" customHeight="1"/>
    <row r="1015" ht="9.9499999999999993" customHeight="1"/>
    <row r="1016" ht="9.9499999999999993" customHeight="1"/>
    <row r="1017" ht="9.9499999999999993" customHeight="1"/>
    <row r="1018" ht="9.9499999999999993" customHeight="1"/>
    <row r="1019" ht="9.9499999999999993" customHeight="1"/>
    <row r="1020" ht="9.9499999999999993" customHeight="1"/>
    <row r="1021" ht="9.9499999999999993" customHeight="1"/>
    <row r="1022" ht="9.9499999999999993" customHeight="1"/>
    <row r="1023" ht="9.9499999999999993" customHeight="1"/>
    <row r="1024" ht="9.9499999999999993" customHeight="1"/>
    <row r="1025" ht="9.9499999999999993" customHeight="1"/>
    <row r="1026" ht="9.9499999999999993" customHeight="1"/>
    <row r="1027" ht="9.9499999999999993" customHeight="1"/>
    <row r="1028" ht="9.9499999999999993" customHeight="1"/>
    <row r="1029" ht="9.9499999999999993" customHeight="1"/>
    <row r="1030" ht="9.9499999999999993" customHeight="1"/>
    <row r="1031" ht="9.9499999999999993" customHeight="1"/>
    <row r="1032" ht="9.9499999999999993" customHeight="1"/>
    <row r="1033" ht="9.9499999999999993" customHeight="1"/>
    <row r="1034" ht="9.9499999999999993" customHeight="1"/>
    <row r="1035" ht="9.9499999999999993" customHeight="1"/>
    <row r="1036" ht="9.9499999999999993" customHeight="1"/>
    <row r="1037" ht="9.9499999999999993" customHeight="1"/>
    <row r="1038" ht="9.9499999999999993" customHeight="1"/>
    <row r="1039" ht="9.9499999999999993" customHeight="1"/>
    <row r="1040" ht="9.9499999999999993" customHeight="1"/>
    <row r="1041" ht="9.9499999999999993" customHeight="1"/>
    <row r="1042" ht="9.9499999999999993" customHeight="1"/>
    <row r="1043" ht="9.9499999999999993" customHeight="1"/>
    <row r="1044" ht="9.9499999999999993" customHeight="1"/>
    <row r="1045" ht="9.9499999999999993" customHeight="1"/>
    <row r="1046" ht="9.9499999999999993" customHeight="1"/>
    <row r="1047" ht="9.9499999999999993" customHeight="1"/>
    <row r="1048" ht="9.9499999999999993" customHeight="1"/>
    <row r="1049" ht="9.9499999999999993" customHeight="1"/>
    <row r="1050" ht="9.9499999999999993" customHeight="1"/>
    <row r="1051" ht="9.9499999999999993" customHeight="1"/>
    <row r="1052" ht="9.9499999999999993" customHeight="1"/>
    <row r="1053" ht="9.9499999999999993" customHeight="1"/>
    <row r="1054" ht="9.9499999999999993" customHeight="1"/>
    <row r="1055" ht="9.9499999999999993" customHeight="1"/>
    <row r="1056" ht="9.9499999999999993" customHeight="1"/>
    <row r="1057" ht="9.9499999999999993" customHeight="1"/>
    <row r="1058" ht="9.9499999999999993" customHeight="1"/>
    <row r="1059" ht="9.9499999999999993" customHeight="1"/>
    <row r="1060" ht="9.9499999999999993" customHeight="1"/>
    <row r="1061" ht="9.9499999999999993" customHeight="1"/>
    <row r="1062" ht="9.9499999999999993" customHeight="1"/>
    <row r="1063" ht="9.9499999999999993" customHeight="1"/>
    <row r="1064" ht="9.9499999999999993" customHeight="1"/>
    <row r="1065" ht="9.9499999999999993" customHeight="1"/>
    <row r="1066" ht="9.9499999999999993" customHeight="1"/>
    <row r="1067" ht="9.9499999999999993" customHeight="1"/>
    <row r="1068" ht="9.9499999999999993" customHeight="1"/>
    <row r="1069" ht="9.9499999999999993" customHeight="1"/>
    <row r="1070" ht="9.9499999999999993" customHeight="1"/>
    <row r="1071" ht="9.9499999999999993" customHeight="1"/>
    <row r="1072" ht="9.9499999999999993" customHeight="1"/>
    <row r="1073" ht="9.9499999999999993" customHeight="1"/>
    <row r="1074" ht="9.9499999999999993" customHeight="1"/>
    <row r="1075" ht="9.9499999999999993" customHeight="1"/>
    <row r="1076" ht="9.9499999999999993" customHeight="1"/>
    <row r="1077" ht="9.9499999999999993" customHeight="1"/>
    <row r="1078" ht="9.9499999999999993" customHeight="1"/>
    <row r="1079" ht="9.9499999999999993" customHeight="1"/>
    <row r="1080" ht="9.9499999999999993" customHeight="1"/>
    <row r="1081" ht="9.9499999999999993" customHeight="1"/>
    <row r="1082" ht="9.9499999999999993" customHeight="1"/>
    <row r="1083" ht="9.9499999999999993" customHeight="1"/>
    <row r="1084" ht="9.9499999999999993" customHeight="1"/>
    <row r="1085" ht="9.9499999999999993" customHeight="1"/>
    <row r="1086" ht="9.9499999999999993" customHeight="1"/>
    <row r="1087" ht="9.9499999999999993" customHeight="1"/>
    <row r="1088" ht="9.9499999999999993" customHeight="1"/>
    <row r="1089" ht="9.9499999999999993" customHeight="1"/>
    <row r="1090" ht="9.9499999999999993" customHeight="1"/>
    <row r="1091" ht="9.9499999999999993" customHeight="1"/>
    <row r="1092" ht="9.9499999999999993" customHeight="1"/>
    <row r="1093" ht="9.9499999999999993" customHeight="1"/>
    <row r="1094" ht="9.9499999999999993" customHeight="1"/>
    <row r="1095" ht="9.9499999999999993" customHeight="1"/>
    <row r="1096" ht="9.9499999999999993" customHeight="1"/>
    <row r="1097" ht="9.9499999999999993" customHeight="1"/>
    <row r="1098" ht="9.9499999999999993" customHeight="1"/>
    <row r="1099" ht="9.9499999999999993" customHeight="1"/>
    <row r="1100" ht="9.9499999999999993" customHeight="1"/>
    <row r="1101" ht="9.9499999999999993" customHeight="1"/>
    <row r="1102" ht="9.9499999999999993" customHeight="1"/>
    <row r="1103" ht="9.9499999999999993" customHeight="1"/>
    <row r="1104" ht="9.9499999999999993" customHeight="1"/>
    <row r="1105" ht="9.9499999999999993" customHeight="1"/>
    <row r="1106" ht="9.9499999999999993" customHeight="1"/>
    <row r="1107" ht="9.9499999999999993" customHeight="1"/>
    <row r="1108" ht="9.9499999999999993" customHeight="1"/>
    <row r="1109" ht="9.9499999999999993" customHeight="1"/>
    <row r="1110" ht="9.9499999999999993" customHeight="1"/>
    <row r="1111" ht="9.9499999999999993" customHeight="1"/>
    <row r="1112" ht="9.9499999999999993" customHeight="1"/>
    <row r="1113" ht="9.9499999999999993" customHeight="1"/>
    <row r="1114" ht="9.9499999999999993" customHeight="1"/>
    <row r="1115" ht="9.9499999999999993" customHeight="1"/>
    <row r="1116" ht="9.9499999999999993" customHeight="1"/>
    <row r="1117" ht="9.9499999999999993" customHeight="1"/>
    <row r="1118" ht="9.9499999999999993" customHeight="1"/>
    <row r="1119" ht="9.9499999999999993" customHeight="1"/>
    <row r="1120" ht="9.9499999999999993" customHeight="1"/>
    <row r="1121" ht="9.9499999999999993" customHeight="1"/>
    <row r="1122" ht="9.9499999999999993" customHeight="1"/>
    <row r="1123" ht="9.9499999999999993" customHeight="1"/>
    <row r="1124" ht="9.9499999999999993" customHeight="1"/>
    <row r="1125" ht="9.9499999999999993" customHeight="1"/>
    <row r="1126" ht="9.9499999999999993" customHeight="1"/>
    <row r="1127" ht="9.9499999999999993" customHeight="1"/>
    <row r="1128" ht="9.9499999999999993" customHeight="1"/>
    <row r="1129" ht="9.9499999999999993" customHeight="1"/>
    <row r="1130" ht="9.9499999999999993" customHeight="1"/>
    <row r="1131" ht="9.9499999999999993" customHeight="1"/>
    <row r="1132" ht="9.9499999999999993" customHeight="1"/>
    <row r="1133" ht="9.9499999999999993" customHeight="1"/>
    <row r="1134" ht="9.9499999999999993" customHeight="1"/>
    <row r="1135" ht="9.9499999999999993" customHeight="1"/>
    <row r="1136" ht="9.9499999999999993" customHeight="1"/>
    <row r="1137" ht="9.9499999999999993" customHeight="1"/>
    <row r="1138" ht="9.9499999999999993" customHeight="1"/>
    <row r="1139" ht="9.9499999999999993" customHeight="1"/>
    <row r="1140" ht="9.9499999999999993" customHeight="1"/>
    <row r="1141" ht="9.9499999999999993" customHeight="1"/>
    <row r="1142" ht="9.9499999999999993" customHeight="1"/>
    <row r="1143" ht="9.9499999999999993" customHeight="1"/>
    <row r="1144" ht="9.9499999999999993" customHeight="1"/>
    <row r="1145" ht="9.9499999999999993" customHeight="1"/>
    <row r="1146" ht="9.9499999999999993" customHeight="1"/>
    <row r="1147" ht="9.9499999999999993" customHeight="1"/>
    <row r="1148" ht="9.9499999999999993" customHeight="1"/>
    <row r="1149" ht="9.9499999999999993" customHeight="1"/>
    <row r="1150" ht="9.9499999999999993" customHeight="1"/>
    <row r="1151" ht="9.9499999999999993" customHeight="1"/>
    <row r="1152" ht="9.9499999999999993" customHeight="1"/>
    <row r="1153" ht="9.9499999999999993" customHeight="1"/>
    <row r="1154" ht="9.9499999999999993" customHeight="1"/>
    <row r="1155" ht="9.9499999999999993" customHeight="1"/>
    <row r="1156" ht="9.9499999999999993" customHeight="1"/>
    <row r="1157" ht="9.9499999999999993" customHeight="1"/>
    <row r="1158" ht="9.9499999999999993" customHeight="1"/>
    <row r="1159" ht="9.9499999999999993" customHeight="1"/>
    <row r="1160" ht="9.9499999999999993" customHeight="1"/>
    <row r="1161" ht="9.9499999999999993" customHeight="1"/>
    <row r="1162" ht="9.9499999999999993" customHeight="1"/>
    <row r="1163" ht="9.9499999999999993" customHeight="1"/>
    <row r="1164" ht="9.9499999999999993" customHeight="1"/>
    <row r="1165" ht="9.9499999999999993" customHeight="1"/>
    <row r="1166" ht="9.9499999999999993" customHeight="1"/>
    <row r="1167" ht="9.9499999999999993" customHeight="1"/>
    <row r="1168" ht="9.9499999999999993" customHeight="1"/>
    <row r="1169" ht="9.9499999999999993" customHeight="1"/>
    <row r="1170" ht="9.9499999999999993" customHeight="1"/>
    <row r="1171" ht="9.9499999999999993" customHeight="1"/>
    <row r="1172" ht="9.9499999999999993" customHeight="1"/>
    <row r="1173" ht="9.9499999999999993" customHeight="1"/>
    <row r="1174" ht="9.9499999999999993" customHeight="1"/>
    <row r="1175" ht="9.9499999999999993" customHeight="1"/>
    <row r="1176" ht="9.9499999999999993" customHeight="1"/>
    <row r="1177" ht="9.9499999999999993" customHeight="1"/>
    <row r="1178" ht="9.9499999999999993" customHeight="1"/>
    <row r="1179" ht="9.9499999999999993" customHeight="1"/>
    <row r="1180" ht="9.9499999999999993" customHeight="1"/>
    <row r="1181" ht="9.9499999999999993" customHeight="1"/>
    <row r="1182" ht="9.9499999999999993" customHeight="1"/>
    <row r="1183" ht="9.9499999999999993" customHeight="1"/>
    <row r="1184" ht="9.9499999999999993" customHeight="1"/>
    <row r="1185" ht="9.9499999999999993" customHeight="1"/>
    <row r="1186" ht="9.9499999999999993" customHeight="1"/>
    <row r="1187" ht="9.9499999999999993" customHeight="1"/>
    <row r="1188" ht="9.9499999999999993" customHeight="1"/>
    <row r="1189" ht="9.9499999999999993" customHeight="1"/>
    <row r="1190" ht="9.9499999999999993" customHeight="1"/>
    <row r="1191" ht="9.9499999999999993" customHeight="1"/>
    <row r="1192" ht="9.9499999999999993" customHeight="1"/>
    <row r="1193" ht="9.9499999999999993" customHeight="1"/>
    <row r="1194" ht="9.9499999999999993" customHeight="1"/>
    <row r="1195" ht="9.9499999999999993" customHeight="1"/>
    <row r="1196" ht="9.9499999999999993" customHeight="1"/>
    <row r="1197" ht="9.9499999999999993" customHeight="1"/>
    <row r="1198" ht="9.9499999999999993" customHeight="1"/>
    <row r="1199" ht="9.9499999999999993" customHeight="1"/>
    <row r="1200" ht="9.9499999999999993" customHeight="1"/>
    <row r="1201" ht="9.9499999999999993" customHeight="1"/>
    <row r="1202" ht="9.9499999999999993" customHeight="1"/>
    <row r="1203" ht="9.9499999999999993" customHeight="1"/>
    <row r="1204" ht="9.9499999999999993" customHeight="1"/>
    <row r="1205" ht="9.9499999999999993" customHeight="1"/>
    <row r="1206" ht="9.9499999999999993" customHeight="1"/>
    <row r="1207" ht="9.9499999999999993" customHeight="1"/>
    <row r="1208" ht="9.9499999999999993" customHeight="1"/>
    <row r="1209" ht="9.9499999999999993" customHeight="1"/>
    <row r="1210" ht="9.9499999999999993" customHeight="1"/>
    <row r="1211" ht="9.9499999999999993" customHeight="1"/>
    <row r="1212" ht="9.9499999999999993" customHeight="1"/>
    <row r="1213" ht="9.9499999999999993" customHeight="1"/>
    <row r="1214" ht="9.9499999999999993" customHeight="1"/>
    <row r="1215" ht="9.9499999999999993" customHeight="1"/>
    <row r="1216" ht="9.9499999999999993" customHeight="1"/>
    <row r="1217" ht="9.9499999999999993" customHeight="1"/>
    <row r="1218" ht="9.9499999999999993" customHeight="1"/>
    <row r="1219" ht="9.9499999999999993" customHeight="1"/>
    <row r="1220" ht="9.9499999999999993" customHeight="1"/>
    <row r="1221" ht="9.9499999999999993" customHeight="1"/>
    <row r="1222" ht="9.9499999999999993" customHeight="1"/>
    <row r="1223" ht="9.9499999999999993" customHeight="1"/>
    <row r="1224" ht="9.9499999999999993" customHeight="1"/>
    <row r="1225" ht="9.9499999999999993" customHeight="1"/>
    <row r="1226" ht="9.9499999999999993" customHeight="1"/>
    <row r="1227" ht="9.9499999999999993" customHeight="1"/>
    <row r="1228" ht="9.9499999999999993" customHeight="1"/>
    <row r="1229" ht="9.9499999999999993" customHeight="1"/>
    <row r="1230" ht="9.9499999999999993" customHeight="1"/>
    <row r="1231" ht="9.9499999999999993" customHeight="1"/>
    <row r="1232" ht="9.9499999999999993" customHeight="1"/>
    <row r="1233" ht="9.9499999999999993" customHeight="1"/>
    <row r="1234" ht="9.9499999999999993" customHeight="1"/>
    <row r="1235" ht="9.9499999999999993" customHeight="1"/>
    <row r="1236" ht="9.9499999999999993" customHeight="1"/>
    <row r="1237" ht="9.9499999999999993" customHeight="1"/>
    <row r="1238" ht="9.9499999999999993" customHeight="1"/>
    <row r="1239" ht="9.9499999999999993" customHeight="1"/>
    <row r="1240" ht="9.9499999999999993" customHeight="1"/>
    <row r="1241" ht="9.9499999999999993" customHeight="1"/>
    <row r="1242" ht="9.9499999999999993" customHeight="1"/>
    <row r="1243" ht="9.9499999999999993" customHeight="1"/>
    <row r="1244" ht="9.9499999999999993" customHeight="1"/>
    <row r="1245" ht="9.9499999999999993" customHeight="1"/>
    <row r="1246" ht="9.9499999999999993" customHeight="1"/>
    <row r="1247" ht="9.9499999999999993" customHeight="1"/>
    <row r="1248" ht="9.9499999999999993" customHeight="1"/>
    <row r="1249" ht="9.9499999999999993" customHeight="1"/>
    <row r="1250" ht="9.9499999999999993" customHeight="1"/>
    <row r="1251" ht="9.9499999999999993" customHeight="1"/>
    <row r="1252" ht="9.9499999999999993" customHeight="1"/>
    <row r="1253" ht="9.9499999999999993" customHeight="1"/>
    <row r="1254" ht="9.9499999999999993" customHeight="1"/>
    <row r="1255" ht="9.9499999999999993" customHeight="1"/>
    <row r="1256" ht="9.9499999999999993" customHeight="1"/>
    <row r="1257" ht="9.9499999999999993" customHeight="1"/>
    <row r="1258" ht="9.9499999999999993" customHeight="1"/>
    <row r="1259" ht="9.9499999999999993" customHeight="1"/>
    <row r="1260" ht="9.9499999999999993" customHeight="1"/>
    <row r="1261" ht="9.9499999999999993" customHeight="1"/>
    <row r="1262" ht="9.9499999999999993" customHeight="1"/>
    <row r="1263" ht="9.9499999999999993" customHeight="1"/>
    <row r="1264" ht="9.9499999999999993" customHeight="1"/>
    <row r="1265" ht="9.9499999999999993" customHeight="1"/>
    <row r="1266" ht="9.9499999999999993" customHeight="1"/>
    <row r="1267" ht="9.9499999999999993" customHeight="1"/>
    <row r="1268" ht="9.9499999999999993" customHeight="1"/>
    <row r="1269" ht="9.9499999999999993" customHeight="1"/>
    <row r="1270" ht="9.9499999999999993" customHeight="1"/>
    <row r="1271" ht="9.9499999999999993" customHeight="1"/>
    <row r="1272" ht="9.9499999999999993" customHeight="1"/>
    <row r="1273" ht="9.9499999999999993" customHeight="1"/>
    <row r="1274" ht="9.9499999999999993" customHeight="1"/>
    <row r="1275" ht="9.9499999999999993" customHeight="1"/>
    <row r="1276" ht="9.9499999999999993" customHeight="1"/>
    <row r="1277" ht="9.9499999999999993" customHeight="1"/>
    <row r="1278" ht="9.9499999999999993" customHeight="1"/>
    <row r="1279" ht="9.9499999999999993" customHeight="1"/>
    <row r="1280" ht="9.9499999999999993" customHeight="1"/>
    <row r="1281" ht="9.9499999999999993" customHeight="1"/>
    <row r="1282" ht="9.9499999999999993" customHeight="1"/>
    <row r="1283" ht="9.9499999999999993" customHeight="1"/>
    <row r="1284" ht="9.9499999999999993" customHeight="1"/>
    <row r="1285" ht="9.9499999999999993" customHeight="1"/>
    <row r="1286" ht="9.9499999999999993" customHeight="1"/>
    <row r="1287" ht="9.9499999999999993" customHeight="1"/>
    <row r="1288" ht="9.9499999999999993" customHeight="1"/>
    <row r="1289" ht="9.9499999999999993" customHeight="1"/>
    <row r="1290" ht="9.9499999999999993" customHeight="1"/>
    <row r="1291" ht="9.9499999999999993" customHeight="1"/>
    <row r="1292" ht="9.9499999999999993" customHeight="1"/>
    <row r="1293" ht="9.9499999999999993" customHeight="1"/>
    <row r="1294" ht="9.9499999999999993" customHeight="1"/>
    <row r="1295" ht="9.9499999999999993" customHeight="1"/>
    <row r="1296" ht="9.9499999999999993" customHeight="1"/>
    <row r="1297" ht="9.9499999999999993" customHeight="1"/>
    <row r="1298" ht="9.9499999999999993" customHeight="1"/>
    <row r="1299" ht="9.9499999999999993" customHeight="1"/>
    <row r="1300" ht="9.9499999999999993" customHeight="1"/>
    <row r="1301" ht="9.9499999999999993" customHeight="1"/>
    <row r="1302" ht="9.9499999999999993" customHeight="1"/>
    <row r="1303" ht="9.9499999999999993" customHeight="1"/>
    <row r="1304" ht="9.9499999999999993" customHeight="1"/>
    <row r="1305" ht="9.9499999999999993" customHeight="1"/>
    <row r="1306" ht="9.9499999999999993" customHeight="1"/>
    <row r="1307" ht="9.9499999999999993" customHeight="1"/>
    <row r="1308" ht="9.9499999999999993" customHeight="1"/>
    <row r="1309" ht="9.9499999999999993" customHeight="1"/>
    <row r="1310" ht="9.9499999999999993" customHeight="1"/>
    <row r="1311" ht="9.9499999999999993" customHeight="1"/>
    <row r="1312" ht="9.9499999999999993" customHeight="1"/>
    <row r="1313" ht="9.9499999999999993" customHeight="1"/>
    <row r="1314" ht="9.9499999999999993" customHeight="1"/>
    <row r="1315" ht="9.9499999999999993" customHeight="1"/>
    <row r="1316" ht="9.9499999999999993" customHeight="1"/>
    <row r="1317" ht="9.9499999999999993" customHeight="1"/>
    <row r="1318" ht="9.9499999999999993" customHeight="1"/>
    <row r="1319" ht="9.9499999999999993" customHeight="1"/>
    <row r="1320" ht="9.9499999999999993" customHeight="1"/>
    <row r="1321" ht="9.9499999999999993" customHeight="1"/>
    <row r="1322" ht="9.9499999999999993" customHeight="1"/>
    <row r="1323" ht="9.9499999999999993" customHeight="1"/>
    <row r="1324" ht="9.9499999999999993" customHeight="1"/>
    <row r="1325" ht="9.9499999999999993" customHeight="1"/>
    <row r="1326" ht="9.9499999999999993" customHeight="1"/>
    <row r="1327" ht="9.9499999999999993" customHeight="1"/>
    <row r="1328" ht="9.9499999999999993" customHeight="1"/>
    <row r="1329" ht="9.9499999999999993" customHeight="1"/>
    <row r="1330" ht="9.9499999999999993" customHeight="1"/>
    <row r="1331" ht="9.9499999999999993" customHeight="1"/>
    <row r="1332" ht="9.9499999999999993" customHeight="1"/>
    <row r="1333" ht="9.9499999999999993" customHeight="1"/>
    <row r="1334" ht="9.9499999999999993" customHeight="1"/>
    <row r="1335" ht="9.9499999999999993" customHeight="1"/>
    <row r="1336" ht="9.9499999999999993" customHeight="1"/>
    <row r="1337" ht="9.9499999999999993" customHeight="1"/>
    <row r="1338" ht="9.9499999999999993" customHeight="1"/>
    <row r="1339" ht="9.9499999999999993" customHeight="1"/>
    <row r="1340" ht="9.9499999999999993" customHeight="1"/>
    <row r="1341" ht="9.9499999999999993" customHeight="1"/>
    <row r="1342" ht="9.9499999999999993" customHeight="1"/>
    <row r="1343" ht="9.9499999999999993" customHeight="1"/>
    <row r="1344" ht="9.9499999999999993" customHeight="1"/>
    <row r="1345" ht="9.9499999999999993" customHeight="1"/>
    <row r="1346" ht="9.9499999999999993" customHeight="1"/>
    <row r="1347" ht="9.9499999999999993" customHeight="1"/>
    <row r="1348" ht="9.9499999999999993" customHeight="1"/>
    <row r="1349" ht="9.9499999999999993" customHeight="1"/>
    <row r="1350" ht="9.9499999999999993" customHeight="1"/>
    <row r="1351" ht="9.9499999999999993" customHeight="1"/>
    <row r="1352" ht="9.9499999999999993" customHeight="1"/>
    <row r="1353" ht="9.9499999999999993" customHeight="1"/>
    <row r="1354" ht="9.9499999999999993" customHeight="1"/>
    <row r="1355" ht="9.9499999999999993" customHeight="1"/>
    <row r="1356" ht="9.9499999999999993" customHeight="1"/>
    <row r="1357" ht="9.9499999999999993" customHeight="1"/>
    <row r="1358" ht="9.9499999999999993" customHeight="1"/>
    <row r="1359" ht="9.9499999999999993" customHeight="1"/>
    <row r="1360" ht="9.9499999999999993" customHeight="1"/>
    <row r="1361" ht="9.9499999999999993" customHeight="1"/>
    <row r="1362" ht="9.9499999999999993" customHeight="1"/>
    <row r="1363" ht="9.9499999999999993" customHeight="1"/>
    <row r="1364" ht="9.9499999999999993" customHeight="1"/>
    <row r="1365" ht="9.9499999999999993" customHeight="1"/>
    <row r="1366" ht="9.9499999999999993" customHeight="1"/>
    <row r="1367" ht="9.9499999999999993" customHeight="1"/>
    <row r="1368" ht="9.9499999999999993" customHeight="1"/>
    <row r="1369" ht="9.9499999999999993" customHeight="1"/>
    <row r="1370" ht="9.9499999999999993" customHeight="1"/>
    <row r="1371" ht="9.9499999999999993" customHeight="1"/>
    <row r="1372" ht="9.9499999999999993" customHeight="1"/>
    <row r="1373" ht="9.9499999999999993" customHeight="1"/>
    <row r="1374" ht="9.9499999999999993" customHeight="1"/>
    <row r="1375" ht="9.9499999999999993" customHeight="1"/>
    <row r="1376" ht="9.9499999999999993" customHeight="1"/>
    <row r="1377" ht="9.9499999999999993" customHeight="1"/>
    <row r="1378" ht="9.9499999999999993" customHeight="1"/>
    <row r="1379" ht="9.9499999999999993" customHeight="1"/>
    <row r="1380" ht="9.9499999999999993" customHeight="1"/>
    <row r="1381" ht="9.9499999999999993" customHeight="1"/>
    <row r="1382" ht="9.9499999999999993" customHeight="1"/>
    <row r="1383" ht="9.9499999999999993" customHeight="1"/>
    <row r="1384" ht="9.9499999999999993" customHeight="1"/>
    <row r="1385" ht="9.9499999999999993" customHeight="1"/>
    <row r="1386" ht="9.9499999999999993" customHeight="1"/>
    <row r="1387" ht="9.9499999999999993" customHeight="1"/>
    <row r="1388" ht="9.9499999999999993" customHeight="1"/>
    <row r="1389" ht="9.9499999999999993" customHeight="1"/>
    <row r="1390" ht="9.9499999999999993" customHeight="1"/>
    <row r="1391" ht="9.9499999999999993" customHeight="1"/>
    <row r="1392" ht="9.9499999999999993" customHeight="1"/>
    <row r="1393" ht="9.9499999999999993" customHeight="1"/>
    <row r="1394" ht="9.9499999999999993" customHeight="1"/>
    <row r="1395" ht="9.9499999999999993" customHeight="1"/>
    <row r="1396" ht="9.9499999999999993" customHeight="1"/>
    <row r="1397" ht="9.9499999999999993" customHeight="1"/>
    <row r="1398" ht="9.9499999999999993" customHeight="1"/>
    <row r="1399" ht="9.9499999999999993" customHeight="1"/>
    <row r="1400" ht="9.9499999999999993" customHeight="1"/>
    <row r="1401" ht="9.9499999999999993" customHeight="1"/>
    <row r="1402" ht="9.9499999999999993" customHeight="1"/>
    <row r="1403" ht="9.9499999999999993" customHeight="1"/>
    <row r="1404" ht="9.9499999999999993" customHeight="1"/>
    <row r="1405" ht="9.9499999999999993" customHeight="1"/>
    <row r="1406" ht="9.9499999999999993" customHeight="1"/>
    <row r="1407" ht="9.9499999999999993" customHeight="1"/>
    <row r="1408" ht="9.9499999999999993" customHeight="1"/>
    <row r="1409" ht="9.9499999999999993" customHeight="1"/>
    <row r="1410" ht="9.9499999999999993" customHeight="1"/>
    <row r="1411" ht="9.9499999999999993" customHeight="1"/>
    <row r="1412" ht="9.9499999999999993" customHeight="1"/>
    <row r="1413" ht="9.9499999999999993" customHeight="1"/>
    <row r="1414" ht="9.9499999999999993" customHeight="1"/>
    <row r="1415" ht="9.9499999999999993" customHeight="1"/>
    <row r="1416" ht="9.9499999999999993" customHeight="1"/>
    <row r="1417" ht="9.9499999999999993" customHeight="1"/>
    <row r="1418" ht="9.9499999999999993" customHeight="1"/>
    <row r="1419" ht="9.9499999999999993" customHeight="1"/>
    <row r="1420" ht="9.9499999999999993" customHeight="1"/>
    <row r="1421" ht="9.9499999999999993" customHeight="1"/>
    <row r="1422" ht="9.9499999999999993" customHeight="1"/>
    <row r="1423" ht="9.9499999999999993" customHeight="1"/>
    <row r="1424" ht="9.9499999999999993" customHeight="1"/>
    <row r="1425" ht="9.9499999999999993" customHeight="1"/>
    <row r="1426" ht="9.9499999999999993" customHeight="1"/>
    <row r="1427" ht="9.9499999999999993" customHeight="1"/>
    <row r="1428" ht="9.9499999999999993" customHeight="1"/>
    <row r="1429" ht="9.9499999999999993" customHeight="1"/>
    <row r="1430" ht="9.9499999999999993" customHeight="1"/>
    <row r="1431" ht="9.9499999999999993" customHeight="1"/>
    <row r="1432" ht="9.9499999999999993" customHeight="1"/>
    <row r="1433" ht="9.9499999999999993" customHeight="1"/>
    <row r="1434" ht="9.9499999999999993" customHeight="1"/>
    <row r="1435" ht="9.9499999999999993" customHeight="1"/>
    <row r="1436" ht="9.9499999999999993" customHeight="1"/>
    <row r="1437" ht="9.9499999999999993" customHeight="1"/>
    <row r="1438" ht="9.9499999999999993" customHeight="1"/>
    <row r="1439" ht="9.9499999999999993" customHeight="1"/>
    <row r="1440" ht="9.9499999999999993" customHeight="1"/>
    <row r="1441" ht="9.9499999999999993" customHeight="1"/>
    <row r="1442" ht="9.9499999999999993" customHeight="1"/>
    <row r="1443" ht="9.9499999999999993" customHeight="1"/>
    <row r="1444" ht="9.9499999999999993" customHeight="1"/>
    <row r="1445" ht="9.9499999999999993" customHeight="1"/>
    <row r="1446" ht="9.9499999999999993" customHeight="1"/>
    <row r="1447" ht="9.9499999999999993" customHeight="1"/>
    <row r="1448" ht="9.9499999999999993" customHeight="1"/>
    <row r="1449" ht="9.9499999999999993" customHeight="1"/>
    <row r="1450" ht="9.9499999999999993" customHeight="1"/>
    <row r="1451" ht="9.9499999999999993" customHeight="1"/>
    <row r="1452" ht="9.9499999999999993" customHeight="1"/>
    <row r="1453" ht="9.9499999999999993" customHeight="1"/>
    <row r="1454" ht="9.9499999999999993" customHeight="1"/>
    <row r="1455" ht="9.9499999999999993" customHeight="1"/>
    <row r="1456" ht="9.9499999999999993" customHeight="1"/>
    <row r="1457" ht="9.9499999999999993" customHeight="1"/>
    <row r="1458" ht="9.9499999999999993" customHeight="1"/>
    <row r="1459" ht="9.9499999999999993" customHeight="1"/>
    <row r="1460" ht="9.9499999999999993" customHeight="1"/>
    <row r="1461" ht="9.9499999999999993" customHeight="1"/>
    <row r="1462" ht="9.9499999999999993" customHeight="1"/>
    <row r="1463" ht="9.9499999999999993" customHeight="1"/>
    <row r="1464" ht="9.9499999999999993" customHeight="1"/>
    <row r="1465" ht="9.9499999999999993" customHeight="1"/>
    <row r="1466" ht="9.9499999999999993" customHeight="1"/>
    <row r="1467" ht="9.9499999999999993" customHeight="1"/>
    <row r="1468" ht="9.9499999999999993" customHeight="1"/>
    <row r="1469" ht="9.9499999999999993" customHeight="1"/>
    <row r="1470" ht="9.9499999999999993" customHeight="1"/>
    <row r="1471" ht="9.9499999999999993" customHeight="1"/>
    <row r="1472" ht="9.9499999999999993" customHeight="1"/>
    <row r="1473" ht="9.9499999999999993" customHeight="1"/>
    <row r="1474" ht="9.9499999999999993" customHeight="1"/>
    <row r="1475" ht="9.9499999999999993" customHeight="1"/>
    <row r="1476" ht="9.9499999999999993" customHeight="1"/>
    <row r="1477" ht="9.9499999999999993" customHeight="1"/>
    <row r="1478" ht="9.9499999999999993" customHeight="1"/>
    <row r="1479" ht="9.9499999999999993" customHeight="1"/>
    <row r="1480" ht="9.9499999999999993" customHeight="1"/>
    <row r="1481" ht="9.9499999999999993" customHeight="1"/>
    <row r="1482" ht="9.9499999999999993" customHeight="1"/>
    <row r="1483" ht="9.9499999999999993" customHeight="1"/>
    <row r="1484" ht="9.9499999999999993" customHeight="1"/>
    <row r="1485" ht="9.9499999999999993" customHeight="1"/>
    <row r="1486" ht="9.9499999999999993" customHeight="1"/>
    <row r="1487" ht="9.9499999999999993" customHeight="1"/>
    <row r="1488" ht="9.9499999999999993" customHeight="1"/>
    <row r="1489" ht="9.9499999999999993" customHeight="1"/>
    <row r="1490" ht="9.9499999999999993" customHeight="1"/>
    <row r="1491" ht="9.9499999999999993" customHeight="1"/>
    <row r="1492" ht="9.9499999999999993" customHeight="1"/>
    <row r="1493" ht="9.9499999999999993" customHeight="1"/>
    <row r="1494" ht="9.9499999999999993" customHeight="1"/>
    <row r="1495" ht="9.9499999999999993" customHeight="1"/>
    <row r="1496" ht="9.9499999999999993" customHeight="1"/>
    <row r="1497" ht="9.9499999999999993" customHeight="1"/>
    <row r="1498" ht="9.9499999999999993" customHeight="1"/>
    <row r="1499" ht="9.9499999999999993" customHeight="1"/>
    <row r="1500" ht="9.9499999999999993" customHeight="1"/>
    <row r="1501" ht="9.9499999999999993" customHeight="1"/>
    <row r="1502" ht="9.9499999999999993" customHeight="1"/>
    <row r="1503" ht="9.9499999999999993" customHeight="1"/>
    <row r="1504" ht="9.9499999999999993" customHeight="1"/>
    <row r="1505" ht="9.9499999999999993" customHeight="1"/>
    <row r="1506" ht="9.9499999999999993" customHeight="1"/>
    <row r="1507" ht="9.9499999999999993" customHeight="1"/>
    <row r="1508" ht="9.9499999999999993" customHeight="1"/>
    <row r="1509" ht="9.9499999999999993" customHeight="1"/>
    <row r="1510" ht="9.9499999999999993" customHeight="1"/>
    <row r="1511" ht="9.9499999999999993" customHeight="1"/>
    <row r="1512" ht="9.9499999999999993" customHeight="1"/>
    <row r="1513" ht="9.9499999999999993" customHeight="1"/>
    <row r="1514" ht="9.9499999999999993" customHeight="1"/>
    <row r="1515" ht="9.9499999999999993" customHeight="1"/>
    <row r="1516" ht="9.9499999999999993" customHeight="1"/>
    <row r="1517" ht="9.9499999999999993" customHeight="1"/>
    <row r="1518" ht="9.9499999999999993" customHeight="1"/>
    <row r="1519" ht="9.9499999999999993" customHeight="1"/>
    <row r="1520" ht="9.9499999999999993" customHeight="1"/>
    <row r="1521" ht="9.9499999999999993" customHeight="1"/>
    <row r="1522" ht="9.9499999999999993" customHeight="1"/>
    <row r="1523" ht="9.9499999999999993" customHeight="1"/>
    <row r="1524" ht="9.9499999999999993" customHeight="1"/>
    <row r="1525" ht="9.9499999999999993" customHeight="1"/>
    <row r="1526" ht="9.9499999999999993" customHeight="1"/>
    <row r="1527" ht="9.9499999999999993" customHeight="1"/>
    <row r="1528" ht="9.9499999999999993" customHeight="1"/>
    <row r="1529" ht="9.9499999999999993" customHeight="1"/>
    <row r="1530" ht="9.9499999999999993" customHeight="1"/>
    <row r="1531" ht="9.9499999999999993" customHeight="1"/>
    <row r="1532" ht="9.9499999999999993" customHeight="1"/>
    <row r="1533" ht="9.9499999999999993" customHeight="1"/>
    <row r="1534" ht="9.9499999999999993" customHeight="1"/>
    <row r="1535" ht="9.9499999999999993" customHeight="1"/>
    <row r="1536" ht="9.9499999999999993" customHeight="1"/>
    <row r="1537" ht="9.9499999999999993" customHeight="1"/>
    <row r="1538" ht="9.9499999999999993" customHeight="1"/>
    <row r="1539" ht="9.9499999999999993" customHeight="1"/>
    <row r="1540" ht="9.9499999999999993" customHeight="1"/>
    <row r="1541" ht="9.9499999999999993" customHeight="1"/>
    <row r="1542" ht="9.9499999999999993" customHeight="1"/>
    <row r="1543" ht="9.9499999999999993" customHeight="1"/>
    <row r="1544" ht="9.9499999999999993" customHeight="1"/>
    <row r="1545" ht="9.9499999999999993" customHeight="1"/>
    <row r="1546" ht="9.9499999999999993" customHeight="1"/>
    <row r="1547" ht="9.9499999999999993" customHeight="1"/>
    <row r="1548" ht="9.9499999999999993" customHeight="1"/>
    <row r="1549" ht="9.9499999999999993" customHeight="1"/>
    <row r="1550" ht="9.9499999999999993" customHeight="1"/>
    <row r="1551" ht="9.9499999999999993" customHeight="1"/>
    <row r="1552" ht="9.9499999999999993" customHeight="1"/>
    <row r="1553" ht="9.9499999999999993" customHeight="1"/>
    <row r="1554" ht="9.9499999999999993" customHeight="1"/>
    <row r="1555" ht="9.9499999999999993" customHeight="1"/>
    <row r="1556" ht="9.9499999999999993" customHeight="1"/>
    <row r="1557" ht="9.9499999999999993" customHeight="1"/>
    <row r="1558" ht="9.9499999999999993" customHeight="1"/>
    <row r="1559" ht="9.9499999999999993" customHeight="1"/>
    <row r="1560" ht="9.9499999999999993" customHeight="1"/>
    <row r="1561" ht="9.9499999999999993" customHeight="1"/>
    <row r="1562" ht="9.9499999999999993" customHeight="1"/>
    <row r="1563" ht="9.9499999999999993" customHeight="1"/>
    <row r="1564" ht="9.9499999999999993" customHeight="1"/>
    <row r="1565" ht="9.9499999999999993" customHeight="1"/>
    <row r="1566" ht="9.9499999999999993" customHeight="1"/>
    <row r="1567" ht="9.9499999999999993" customHeight="1"/>
    <row r="1568" ht="9.9499999999999993" customHeight="1"/>
    <row r="1569" ht="9.9499999999999993" customHeight="1"/>
    <row r="1570" ht="9.9499999999999993" customHeight="1"/>
    <row r="1571" ht="9.9499999999999993" customHeight="1"/>
    <row r="1572" ht="9.9499999999999993" customHeight="1"/>
    <row r="1573" ht="9.9499999999999993" customHeight="1"/>
    <row r="1574" ht="9.9499999999999993" customHeight="1"/>
    <row r="1575" ht="9.9499999999999993" customHeight="1"/>
    <row r="1576" ht="9.9499999999999993" customHeight="1"/>
    <row r="1577" ht="9.9499999999999993" customHeight="1"/>
    <row r="1578" ht="9.9499999999999993" customHeight="1"/>
    <row r="1579" ht="9.9499999999999993" customHeight="1"/>
    <row r="1580" ht="9.9499999999999993" customHeight="1"/>
    <row r="1581" ht="9.9499999999999993" customHeight="1"/>
    <row r="1582" ht="9.9499999999999993" customHeight="1"/>
    <row r="1583" ht="9.9499999999999993" customHeight="1"/>
    <row r="1584" ht="9.9499999999999993" customHeight="1"/>
    <row r="1585" ht="9.9499999999999993" customHeight="1"/>
    <row r="1586" ht="9.9499999999999993" customHeight="1"/>
    <row r="1587" ht="9.9499999999999993" customHeight="1"/>
    <row r="1588" ht="9.9499999999999993" customHeight="1"/>
    <row r="1589" ht="9.9499999999999993" customHeight="1"/>
    <row r="1590" ht="9.9499999999999993" customHeight="1"/>
    <row r="1591" ht="9.9499999999999993" customHeight="1"/>
    <row r="1592" ht="9.9499999999999993" customHeight="1"/>
    <row r="1593" ht="9.9499999999999993" customHeight="1"/>
    <row r="1594" ht="9.9499999999999993" customHeight="1"/>
    <row r="1595" ht="9.9499999999999993" customHeight="1"/>
    <row r="1596" ht="9.9499999999999993" customHeight="1"/>
    <row r="1597" ht="9.9499999999999993" customHeight="1"/>
    <row r="1598" ht="9.9499999999999993" customHeight="1"/>
    <row r="1599" ht="9.9499999999999993" customHeight="1"/>
    <row r="1600" ht="9.9499999999999993" customHeight="1"/>
    <row r="1601" ht="9.9499999999999993" customHeight="1"/>
    <row r="1602" ht="9.9499999999999993" customHeight="1"/>
    <row r="1603" ht="9.9499999999999993" customHeight="1"/>
    <row r="1604" ht="9.9499999999999993" customHeight="1"/>
    <row r="1605" ht="9.9499999999999993" customHeight="1"/>
    <row r="1606" ht="9.9499999999999993" customHeight="1"/>
    <row r="1607" ht="9.9499999999999993" customHeight="1"/>
    <row r="1608" ht="9.9499999999999993" customHeight="1"/>
    <row r="1609" ht="9.9499999999999993" customHeight="1"/>
    <row r="1610" ht="9.9499999999999993" customHeight="1"/>
    <row r="1611" ht="9.9499999999999993" customHeight="1"/>
    <row r="1612" ht="9.9499999999999993" customHeight="1"/>
    <row r="1613" ht="9.9499999999999993" customHeight="1"/>
    <row r="1614" ht="9.9499999999999993" customHeight="1"/>
    <row r="1615" ht="9.9499999999999993" customHeight="1"/>
    <row r="1616" ht="9.9499999999999993" customHeight="1"/>
    <row r="1617" ht="9.9499999999999993" customHeight="1"/>
    <row r="1618" ht="9.9499999999999993" customHeight="1"/>
    <row r="1619" ht="9.9499999999999993" customHeight="1"/>
    <row r="1620" ht="9.9499999999999993" customHeight="1"/>
    <row r="1621" ht="9.9499999999999993" customHeight="1"/>
    <row r="1622" ht="9.9499999999999993" customHeight="1"/>
    <row r="1623" ht="9.9499999999999993" customHeight="1"/>
    <row r="1624" ht="9.9499999999999993" customHeight="1"/>
    <row r="1625" ht="9.9499999999999993" customHeight="1"/>
    <row r="1626" ht="9.9499999999999993" customHeight="1"/>
    <row r="1627" ht="9.9499999999999993" customHeight="1"/>
    <row r="1628" ht="9.9499999999999993" customHeight="1"/>
    <row r="1629" ht="9.9499999999999993" customHeight="1"/>
    <row r="1630" ht="9.9499999999999993" customHeight="1"/>
    <row r="1631" ht="9.9499999999999993" customHeight="1"/>
    <row r="1632" ht="9.9499999999999993" customHeight="1"/>
    <row r="1633" ht="9.9499999999999993" customHeight="1"/>
    <row r="1634" ht="9.9499999999999993" customHeight="1"/>
    <row r="1635" ht="9.9499999999999993" customHeight="1"/>
    <row r="1636" ht="9.9499999999999993" customHeight="1"/>
    <row r="1637" ht="9.9499999999999993" customHeight="1"/>
    <row r="1638" ht="9.9499999999999993" customHeight="1"/>
    <row r="1639" ht="9.9499999999999993" customHeight="1"/>
    <row r="1640" ht="9.9499999999999993" customHeight="1"/>
    <row r="1641" ht="9.9499999999999993" customHeight="1"/>
    <row r="1642" ht="9.9499999999999993" customHeight="1"/>
    <row r="1643" ht="9.9499999999999993" customHeight="1"/>
    <row r="1644" ht="9.9499999999999993" customHeight="1"/>
    <row r="1645" ht="9.9499999999999993" customHeight="1"/>
    <row r="1646" ht="9.9499999999999993" customHeight="1"/>
    <row r="1647" ht="9.9499999999999993" customHeight="1"/>
    <row r="1648" ht="9.9499999999999993" customHeight="1"/>
    <row r="1649" ht="9.9499999999999993" customHeight="1"/>
    <row r="1650" ht="9.9499999999999993" customHeight="1"/>
    <row r="1651" ht="9.9499999999999993" customHeight="1"/>
    <row r="1652" ht="9.9499999999999993" customHeight="1"/>
    <row r="1653" ht="9.9499999999999993" customHeight="1"/>
    <row r="1654" ht="9.9499999999999993" customHeight="1"/>
    <row r="1655" ht="9.9499999999999993" customHeight="1"/>
    <row r="1656" ht="9.9499999999999993" customHeight="1"/>
    <row r="1657" ht="9.9499999999999993" customHeight="1"/>
    <row r="1658" ht="9.9499999999999993" customHeight="1"/>
    <row r="1659" ht="9.9499999999999993" customHeight="1"/>
    <row r="1660" ht="9.9499999999999993" customHeight="1"/>
    <row r="1661" ht="9.9499999999999993" customHeight="1"/>
    <row r="1662" ht="9.9499999999999993" customHeight="1"/>
    <row r="1663" ht="9.9499999999999993" customHeight="1"/>
    <row r="1664" ht="9.9499999999999993" customHeight="1"/>
    <row r="1665" ht="9.9499999999999993" customHeight="1"/>
    <row r="1666" ht="9.9499999999999993" customHeight="1"/>
    <row r="1667" ht="9.9499999999999993" customHeight="1"/>
    <row r="1668" ht="9.9499999999999993" customHeight="1"/>
    <row r="1669" ht="9.9499999999999993" customHeight="1"/>
    <row r="1670" ht="9.9499999999999993" customHeight="1"/>
    <row r="1671" ht="9.9499999999999993" customHeight="1"/>
    <row r="1672" ht="9.9499999999999993" customHeight="1"/>
    <row r="1673" ht="9.9499999999999993" customHeight="1"/>
    <row r="1674" ht="9.9499999999999993" customHeight="1"/>
    <row r="1675" ht="9.9499999999999993" customHeight="1"/>
    <row r="1676" ht="9.9499999999999993" customHeight="1"/>
    <row r="1677" ht="9.9499999999999993" customHeight="1"/>
    <row r="1678" ht="9.9499999999999993" customHeight="1"/>
    <row r="1679" ht="9.9499999999999993" customHeight="1"/>
    <row r="1680" ht="9.9499999999999993" customHeight="1"/>
    <row r="1681" ht="9.9499999999999993" customHeight="1"/>
    <row r="1682" ht="9.9499999999999993" customHeight="1"/>
    <row r="1683" ht="9.9499999999999993" customHeight="1"/>
    <row r="1684" ht="9.9499999999999993" customHeight="1"/>
    <row r="1685" ht="9.9499999999999993" customHeight="1"/>
    <row r="1686" ht="9.9499999999999993" customHeight="1"/>
    <row r="1687" ht="9.9499999999999993" customHeight="1"/>
    <row r="1688" ht="9.9499999999999993" customHeight="1"/>
    <row r="1689" ht="9.9499999999999993" customHeight="1"/>
    <row r="1690" ht="9.9499999999999993" customHeight="1"/>
    <row r="1691" ht="9.9499999999999993" customHeight="1"/>
    <row r="1692" ht="9.9499999999999993" customHeight="1"/>
    <row r="1693" ht="9.9499999999999993" customHeight="1"/>
    <row r="1694" ht="9.9499999999999993" customHeight="1"/>
    <row r="1695" ht="9.9499999999999993" customHeight="1"/>
    <row r="1696" ht="9.9499999999999993" customHeight="1"/>
    <row r="1697" ht="9.9499999999999993" customHeight="1"/>
    <row r="1698" ht="9.9499999999999993" customHeight="1"/>
    <row r="1699" ht="9.9499999999999993" customHeight="1"/>
    <row r="1700" ht="9.9499999999999993" customHeight="1"/>
    <row r="1701" ht="9.9499999999999993" customHeight="1"/>
    <row r="1702" ht="9.9499999999999993" customHeight="1"/>
    <row r="1703" ht="9.9499999999999993" customHeight="1"/>
    <row r="1704" ht="9.9499999999999993" customHeight="1"/>
    <row r="1705" ht="9.9499999999999993" customHeight="1"/>
    <row r="1706" ht="9.9499999999999993" customHeight="1"/>
    <row r="1707" ht="9.9499999999999993" customHeight="1"/>
    <row r="1708" ht="9.9499999999999993" customHeight="1"/>
    <row r="1709" ht="9.9499999999999993" customHeight="1"/>
    <row r="1710" ht="9.9499999999999993" customHeight="1"/>
    <row r="1711" ht="9.9499999999999993" customHeight="1"/>
    <row r="1712" ht="9.9499999999999993" customHeight="1"/>
    <row r="1713" ht="9.9499999999999993" customHeight="1"/>
    <row r="1714" ht="9.9499999999999993" customHeight="1"/>
    <row r="1715" ht="9.9499999999999993" customHeight="1"/>
    <row r="1716" ht="9.9499999999999993" customHeight="1"/>
    <row r="1717" ht="9.9499999999999993" customHeight="1"/>
    <row r="1718" ht="9.9499999999999993" customHeight="1"/>
    <row r="1719" ht="9.9499999999999993" customHeight="1"/>
    <row r="1720" ht="9.9499999999999993" customHeight="1"/>
    <row r="1721" ht="9.9499999999999993" customHeight="1"/>
    <row r="1722" ht="9.9499999999999993" customHeight="1"/>
    <row r="1723" ht="9.9499999999999993" customHeight="1"/>
    <row r="1724" ht="9.9499999999999993" customHeight="1"/>
    <row r="1725" ht="9.9499999999999993" customHeight="1"/>
    <row r="1726" ht="9.9499999999999993" customHeight="1"/>
    <row r="1727" ht="9.9499999999999993" customHeight="1"/>
    <row r="1728" ht="9.9499999999999993" customHeight="1"/>
    <row r="1729" ht="9.9499999999999993" customHeight="1"/>
    <row r="1730" ht="9.9499999999999993" customHeight="1"/>
    <row r="1731" ht="9.9499999999999993" customHeight="1"/>
    <row r="1732" ht="9.9499999999999993" customHeight="1"/>
    <row r="1733" ht="9.9499999999999993" customHeight="1"/>
    <row r="1734" ht="9.9499999999999993" customHeight="1"/>
    <row r="1735" ht="9.9499999999999993" customHeight="1"/>
    <row r="1736" ht="9.9499999999999993" customHeight="1"/>
    <row r="1737" ht="9.9499999999999993" customHeight="1"/>
    <row r="1738" ht="9.9499999999999993" customHeight="1"/>
    <row r="1739" ht="9.9499999999999993" customHeight="1"/>
    <row r="1740" ht="9.9499999999999993" customHeight="1"/>
    <row r="1741" ht="9.9499999999999993" customHeight="1"/>
    <row r="1742" ht="9.9499999999999993" customHeight="1"/>
    <row r="1743" ht="9.9499999999999993" customHeight="1"/>
    <row r="1744" ht="9.9499999999999993" customHeight="1"/>
    <row r="1745" ht="9.9499999999999993" customHeight="1"/>
    <row r="1746" ht="9.9499999999999993" customHeight="1"/>
    <row r="1747" ht="9.9499999999999993" customHeight="1"/>
    <row r="1748" ht="9.9499999999999993" customHeight="1"/>
    <row r="1749" ht="9.9499999999999993" customHeight="1"/>
    <row r="1750" ht="9.9499999999999993" customHeight="1"/>
    <row r="1751" ht="9.9499999999999993" customHeight="1"/>
    <row r="1752" ht="9.9499999999999993" customHeight="1"/>
    <row r="1753" ht="9.9499999999999993" customHeight="1"/>
    <row r="1754" ht="9.9499999999999993" customHeight="1"/>
    <row r="1755" ht="9.9499999999999993" customHeight="1"/>
    <row r="1756" ht="9.9499999999999993" customHeight="1"/>
    <row r="1757" ht="9.9499999999999993" customHeight="1"/>
    <row r="1758" ht="9.9499999999999993" customHeight="1"/>
    <row r="1759" ht="9.9499999999999993" customHeight="1"/>
    <row r="1760" ht="9.9499999999999993" customHeight="1"/>
    <row r="1761" ht="9.9499999999999993" customHeight="1"/>
    <row r="1762" ht="9.9499999999999993" customHeight="1"/>
    <row r="1763" ht="9.9499999999999993" customHeight="1"/>
    <row r="1764" ht="9.9499999999999993" customHeight="1"/>
    <row r="1765" ht="9.9499999999999993" customHeight="1"/>
    <row r="1766" ht="9.9499999999999993" customHeight="1"/>
    <row r="1767" ht="9.9499999999999993" customHeight="1"/>
    <row r="1768" ht="9.9499999999999993" customHeight="1"/>
    <row r="1769" ht="9.9499999999999993" customHeight="1"/>
    <row r="1770" ht="9.9499999999999993" customHeight="1"/>
    <row r="1771" ht="9.9499999999999993" customHeight="1"/>
    <row r="1772" ht="9.9499999999999993" customHeight="1"/>
    <row r="1773" ht="9.9499999999999993" customHeight="1"/>
    <row r="1774" ht="9.9499999999999993" customHeight="1"/>
    <row r="1775" ht="9.9499999999999993" customHeight="1"/>
    <row r="1776" ht="9.9499999999999993" customHeight="1"/>
    <row r="1777" ht="9.9499999999999993" customHeight="1"/>
    <row r="1778" ht="9.9499999999999993" customHeight="1"/>
    <row r="1779" ht="9.9499999999999993" customHeight="1"/>
    <row r="1780" ht="9.9499999999999993" customHeight="1"/>
    <row r="1781" ht="9.9499999999999993" customHeight="1"/>
    <row r="1782" ht="9.9499999999999993" customHeight="1"/>
    <row r="1783" ht="9.9499999999999993" customHeight="1"/>
    <row r="1784" ht="9.9499999999999993" customHeight="1"/>
    <row r="1785" ht="9.9499999999999993" customHeight="1"/>
    <row r="1786" ht="9.9499999999999993" customHeight="1"/>
    <row r="1787" ht="9.9499999999999993" customHeight="1"/>
    <row r="1788" ht="9.9499999999999993" customHeight="1"/>
    <row r="1789" ht="9.9499999999999993" customHeight="1"/>
    <row r="1790" ht="9.9499999999999993" customHeight="1"/>
    <row r="1791" ht="9.9499999999999993" customHeight="1"/>
    <row r="1792" ht="9.9499999999999993" customHeight="1"/>
    <row r="1793" ht="9.9499999999999993" customHeight="1"/>
    <row r="1794" ht="9.9499999999999993" customHeight="1"/>
    <row r="1795" ht="9.9499999999999993" customHeight="1"/>
    <row r="1796" ht="9.9499999999999993" customHeight="1"/>
    <row r="1797" ht="9.9499999999999993" customHeight="1"/>
    <row r="1798" ht="9.9499999999999993" customHeight="1"/>
    <row r="1799" ht="9.9499999999999993" customHeight="1"/>
    <row r="1800" ht="9.9499999999999993" customHeight="1"/>
    <row r="1801" ht="9.9499999999999993" customHeight="1"/>
    <row r="1802" ht="9.9499999999999993" customHeight="1"/>
    <row r="1803" ht="9.9499999999999993" customHeight="1"/>
    <row r="1804" ht="9.9499999999999993" customHeight="1"/>
    <row r="1805" ht="9.9499999999999993" customHeight="1"/>
    <row r="1806" ht="9.9499999999999993" customHeight="1"/>
    <row r="1807" ht="9.9499999999999993" customHeight="1"/>
    <row r="1808" ht="9.9499999999999993" customHeight="1"/>
    <row r="1809" ht="9.9499999999999993" customHeight="1"/>
    <row r="1810" ht="9.9499999999999993" customHeight="1"/>
    <row r="1811" ht="9.9499999999999993" customHeight="1"/>
    <row r="1812" ht="9.9499999999999993" customHeight="1"/>
    <row r="1813" ht="9.9499999999999993" customHeight="1"/>
    <row r="1814" ht="9.9499999999999993" customHeight="1"/>
    <row r="1815" ht="9.9499999999999993" customHeight="1"/>
    <row r="1816" ht="9.9499999999999993" customHeight="1"/>
    <row r="1817" ht="9.9499999999999993" customHeight="1"/>
    <row r="1818" ht="9.9499999999999993" customHeight="1"/>
    <row r="1819" ht="9.9499999999999993" customHeight="1"/>
    <row r="1820" ht="9.9499999999999993" customHeight="1"/>
    <row r="1821" ht="9.9499999999999993" customHeight="1"/>
    <row r="1822" ht="9.9499999999999993" customHeight="1"/>
    <row r="1823" ht="9.9499999999999993" customHeight="1"/>
    <row r="1824" ht="9.9499999999999993" customHeight="1"/>
    <row r="1825" ht="9.9499999999999993" customHeight="1"/>
    <row r="1826" ht="9.9499999999999993" customHeight="1"/>
    <row r="1827" ht="9.9499999999999993" customHeight="1"/>
    <row r="1828" ht="9.9499999999999993" customHeight="1"/>
    <row r="1829" ht="9.9499999999999993" customHeight="1"/>
    <row r="1830" ht="9.9499999999999993" customHeight="1"/>
    <row r="1831" ht="9.9499999999999993" customHeight="1"/>
    <row r="1832" ht="9.9499999999999993" customHeight="1"/>
    <row r="1833" ht="9.9499999999999993" customHeight="1"/>
    <row r="1834" ht="9.9499999999999993" customHeight="1"/>
    <row r="1835" ht="9.9499999999999993" customHeight="1"/>
    <row r="1836" ht="9.9499999999999993" customHeight="1"/>
    <row r="1837" ht="9.9499999999999993" customHeight="1"/>
    <row r="1838" ht="9.9499999999999993" customHeight="1"/>
    <row r="1839" ht="9.9499999999999993" customHeight="1"/>
    <row r="1840" ht="9.9499999999999993" customHeight="1"/>
    <row r="1841" ht="9.9499999999999993" customHeight="1"/>
    <row r="1842" ht="9.9499999999999993" customHeight="1"/>
    <row r="1843" ht="9.9499999999999993" customHeight="1"/>
    <row r="1844" ht="9.9499999999999993" customHeight="1"/>
    <row r="1845" ht="9.9499999999999993" customHeight="1"/>
    <row r="1846" ht="9.9499999999999993" customHeight="1"/>
    <row r="1847" ht="9.9499999999999993" customHeight="1"/>
    <row r="1848" ht="9.9499999999999993" customHeight="1"/>
    <row r="1849" ht="9.9499999999999993" customHeight="1"/>
    <row r="1850" ht="9.9499999999999993" customHeight="1"/>
    <row r="1851" ht="9.9499999999999993" customHeight="1"/>
    <row r="1852" ht="9.9499999999999993" customHeight="1"/>
    <row r="1853" ht="9.9499999999999993" customHeight="1"/>
    <row r="1854" ht="9.9499999999999993" customHeight="1"/>
    <row r="1855" ht="9.9499999999999993" customHeight="1"/>
    <row r="1856" ht="9.9499999999999993" customHeight="1"/>
    <row r="1857" ht="9.9499999999999993" customHeight="1"/>
    <row r="1858" ht="9.9499999999999993" customHeight="1"/>
    <row r="1859" ht="9.9499999999999993" customHeight="1"/>
    <row r="1860" ht="9.9499999999999993" customHeight="1"/>
    <row r="1861" ht="9.9499999999999993" customHeight="1"/>
    <row r="1862" ht="9.9499999999999993" customHeight="1"/>
    <row r="1863" ht="9.9499999999999993" customHeight="1"/>
    <row r="1864" ht="9.9499999999999993" customHeight="1"/>
    <row r="1865" ht="9.9499999999999993" customHeight="1"/>
    <row r="1866" ht="9.9499999999999993" customHeight="1"/>
    <row r="1867" ht="9.9499999999999993" customHeight="1"/>
    <row r="1868" ht="9.9499999999999993" customHeight="1"/>
    <row r="1869" ht="9.9499999999999993" customHeight="1"/>
    <row r="1870" ht="9.9499999999999993" customHeight="1"/>
    <row r="1871" ht="9.9499999999999993" customHeight="1"/>
    <row r="1872" ht="9.9499999999999993" customHeight="1"/>
    <row r="1873" ht="9.9499999999999993" customHeight="1"/>
    <row r="1874" ht="9.9499999999999993" customHeight="1"/>
    <row r="1875" ht="9.9499999999999993" customHeight="1"/>
    <row r="1876" ht="9.9499999999999993" customHeight="1"/>
    <row r="1877" ht="9.9499999999999993" customHeight="1"/>
    <row r="1878" ht="9.9499999999999993" customHeight="1"/>
    <row r="1879" ht="9.9499999999999993" customHeight="1"/>
    <row r="1880" ht="9.9499999999999993" customHeight="1"/>
    <row r="1881" ht="9.9499999999999993" customHeight="1"/>
    <row r="1882" ht="9.9499999999999993" customHeight="1"/>
    <row r="1883" ht="9.9499999999999993" customHeight="1"/>
    <row r="1884" ht="9.9499999999999993" customHeight="1"/>
    <row r="1885" ht="9.9499999999999993" customHeight="1"/>
    <row r="1886" ht="9.9499999999999993" customHeight="1"/>
    <row r="1887" ht="9.9499999999999993" customHeight="1"/>
    <row r="1888" ht="9.9499999999999993" customHeight="1"/>
    <row r="1889" ht="9.9499999999999993" customHeight="1"/>
    <row r="1890" ht="9.9499999999999993" customHeight="1"/>
    <row r="1891" ht="9.9499999999999993" customHeight="1"/>
    <row r="1892" ht="9.9499999999999993" customHeight="1"/>
    <row r="1893" ht="9.9499999999999993" customHeight="1"/>
    <row r="1894" ht="9.9499999999999993" customHeight="1"/>
    <row r="1895" ht="9.9499999999999993" customHeight="1"/>
    <row r="1896" ht="9.9499999999999993" customHeight="1"/>
    <row r="1897" ht="9.9499999999999993" customHeight="1"/>
    <row r="1898" ht="9.9499999999999993" customHeight="1"/>
    <row r="1899" ht="9.9499999999999993" customHeight="1"/>
    <row r="1900" ht="9.9499999999999993" customHeight="1"/>
    <row r="1901" ht="9.9499999999999993" customHeight="1"/>
    <row r="1902" ht="9.9499999999999993" customHeight="1"/>
    <row r="1903" ht="9.9499999999999993" customHeight="1"/>
    <row r="1904" ht="9.9499999999999993" customHeight="1"/>
    <row r="1905" ht="9.9499999999999993" customHeight="1"/>
    <row r="1906" ht="9.9499999999999993" customHeight="1"/>
    <row r="1907" ht="9.9499999999999993" customHeight="1"/>
    <row r="1908" ht="9.9499999999999993" customHeight="1"/>
    <row r="1909" ht="9.9499999999999993" customHeight="1"/>
    <row r="1910" ht="9.9499999999999993" customHeight="1"/>
    <row r="1911" ht="9.9499999999999993" customHeight="1"/>
    <row r="1912" ht="9.9499999999999993" customHeight="1"/>
    <row r="1913" ht="9.9499999999999993" customHeight="1"/>
    <row r="1914" ht="9.9499999999999993" customHeight="1"/>
    <row r="1915" ht="9.9499999999999993" customHeight="1"/>
    <row r="1916" ht="9.9499999999999993" customHeight="1"/>
    <row r="1917" ht="9.9499999999999993" customHeight="1"/>
    <row r="1918" ht="9.9499999999999993" customHeight="1"/>
    <row r="1919" ht="9.9499999999999993" customHeight="1"/>
    <row r="1920" ht="9.9499999999999993" customHeight="1"/>
    <row r="1921" ht="9.9499999999999993" customHeight="1"/>
    <row r="1922" ht="9.9499999999999993" customHeight="1"/>
    <row r="1923" ht="9.9499999999999993" customHeight="1"/>
    <row r="1924" ht="9.9499999999999993" customHeight="1"/>
    <row r="1925" ht="9.9499999999999993" customHeight="1"/>
    <row r="1926" ht="9.9499999999999993" customHeight="1"/>
    <row r="1927" ht="9.9499999999999993" customHeight="1"/>
    <row r="1928" ht="9.9499999999999993" customHeight="1"/>
    <row r="1929" ht="9.9499999999999993" customHeight="1"/>
    <row r="1930" ht="9.9499999999999993" customHeight="1"/>
    <row r="1931" ht="9.9499999999999993" customHeight="1"/>
    <row r="1932" ht="9.9499999999999993" customHeight="1"/>
    <row r="1933" ht="9.9499999999999993" customHeight="1"/>
    <row r="1934" ht="9.9499999999999993" customHeight="1"/>
    <row r="1935" ht="9.9499999999999993" customHeight="1"/>
    <row r="1936" ht="9.9499999999999993" customHeight="1"/>
    <row r="1937" ht="9.9499999999999993" customHeight="1"/>
    <row r="1938" ht="9.9499999999999993" customHeight="1"/>
    <row r="1939" ht="9.9499999999999993" customHeight="1"/>
    <row r="1940" ht="9.9499999999999993" customHeight="1"/>
    <row r="1941" ht="9.9499999999999993" customHeight="1"/>
    <row r="1942" ht="9.9499999999999993" customHeight="1"/>
    <row r="1943" ht="9.9499999999999993" customHeight="1"/>
    <row r="1944" ht="9.9499999999999993" customHeight="1"/>
    <row r="1945" ht="9.9499999999999993" customHeight="1"/>
    <row r="1946" ht="9.9499999999999993" customHeight="1"/>
    <row r="1947" ht="9.9499999999999993" customHeight="1"/>
    <row r="1948" ht="9.9499999999999993" customHeight="1"/>
    <row r="1949" ht="9.9499999999999993" customHeight="1"/>
    <row r="1950" ht="9.9499999999999993" customHeight="1"/>
    <row r="1951" ht="9.9499999999999993" customHeight="1"/>
    <row r="1952" ht="9.9499999999999993" customHeight="1"/>
    <row r="1953" ht="9.9499999999999993" customHeight="1"/>
    <row r="1954" ht="9.9499999999999993" customHeight="1"/>
    <row r="1955" ht="9.9499999999999993" customHeight="1"/>
    <row r="1956" ht="9.9499999999999993" customHeight="1"/>
    <row r="1957" ht="9.9499999999999993" customHeight="1"/>
    <row r="1958" ht="9.9499999999999993" customHeight="1"/>
    <row r="1959" ht="9.9499999999999993" customHeight="1"/>
    <row r="1960" ht="9.9499999999999993" customHeight="1"/>
    <row r="1961" ht="9.9499999999999993" customHeight="1"/>
    <row r="1962" ht="9.9499999999999993" customHeight="1"/>
    <row r="1963" ht="9.9499999999999993" customHeight="1"/>
    <row r="1964" ht="9.9499999999999993" customHeight="1"/>
    <row r="1965" ht="9.9499999999999993" customHeight="1"/>
    <row r="1966" ht="9.9499999999999993" customHeight="1"/>
    <row r="1967" ht="9.9499999999999993" customHeight="1"/>
    <row r="1968" ht="9.9499999999999993" customHeight="1"/>
    <row r="1969" ht="9.9499999999999993" customHeight="1"/>
    <row r="1970" ht="9.9499999999999993" customHeight="1"/>
    <row r="1971" ht="9.9499999999999993" customHeight="1"/>
    <row r="1972" ht="9.9499999999999993" customHeight="1"/>
    <row r="1973" ht="9.9499999999999993" customHeight="1"/>
    <row r="1974" ht="9.9499999999999993" customHeight="1"/>
    <row r="1975" ht="9.9499999999999993" customHeight="1"/>
    <row r="1976" ht="9.9499999999999993" customHeight="1"/>
    <row r="1977" ht="9.9499999999999993" customHeight="1"/>
    <row r="1978" ht="9.9499999999999993" customHeight="1"/>
    <row r="1979" ht="9.9499999999999993" customHeight="1"/>
    <row r="1980" ht="9.9499999999999993" customHeight="1"/>
    <row r="1981" ht="9.9499999999999993" customHeight="1"/>
    <row r="1982" ht="9.9499999999999993" customHeight="1"/>
    <row r="1983" ht="9.9499999999999993" customHeight="1"/>
    <row r="1984" ht="9.9499999999999993" customHeight="1"/>
    <row r="1985" ht="9.9499999999999993" customHeight="1"/>
    <row r="1986" ht="9.9499999999999993" customHeight="1"/>
    <row r="1987" ht="9.9499999999999993" customHeight="1"/>
    <row r="1988" ht="9.9499999999999993" customHeight="1"/>
    <row r="1989" ht="9.9499999999999993" customHeight="1"/>
    <row r="1990" ht="9.9499999999999993" customHeight="1"/>
    <row r="1991" ht="9.9499999999999993" customHeight="1"/>
    <row r="1992" ht="9.9499999999999993" customHeight="1"/>
    <row r="1993" ht="9.9499999999999993" customHeight="1"/>
    <row r="1994" ht="9.9499999999999993" customHeight="1"/>
    <row r="1995" ht="9.9499999999999993" customHeight="1"/>
    <row r="1996" ht="9.9499999999999993" customHeight="1"/>
    <row r="1997" ht="9.9499999999999993" customHeight="1"/>
    <row r="1998" ht="9.9499999999999993" customHeight="1"/>
    <row r="1999" ht="9.9499999999999993" customHeight="1"/>
    <row r="2000" ht="9.9499999999999993" customHeight="1"/>
    <row r="2001" ht="9.9499999999999993" customHeight="1"/>
    <row r="2002" ht="9.9499999999999993" customHeight="1"/>
    <row r="2003" ht="9.9499999999999993" customHeight="1"/>
    <row r="2004" ht="9.9499999999999993" customHeight="1"/>
    <row r="2005" ht="9.9499999999999993" customHeight="1"/>
    <row r="2006" ht="9.9499999999999993" customHeight="1"/>
    <row r="2007" ht="9.9499999999999993" customHeight="1"/>
    <row r="2008" ht="9.9499999999999993" customHeight="1"/>
    <row r="2009" ht="9.9499999999999993" customHeight="1"/>
    <row r="2010" ht="9.9499999999999993" customHeight="1"/>
    <row r="2011" ht="9.9499999999999993" customHeight="1"/>
    <row r="2012" ht="9.9499999999999993" customHeight="1"/>
    <row r="2013" ht="9.9499999999999993" customHeight="1"/>
    <row r="2014" ht="9.9499999999999993" customHeight="1"/>
    <row r="2015" ht="9.9499999999999993" customHeight="1"/>
    <row r="2016" ht="9.9499999999999993" customHeight="1"/>
    <row r="2017" ht="9.9499999999999993" customHeight="1"/>
    <row r="2018" ht="9.9499999999999993" customHeight="1"/>
    <row r="2019" ht="9.9499999999999993" customHeight="1"/>
    <row r="2020" ht="9.9499999999999993" customHeight="1"/>
    <row r="2021" ht="9.9499999999999993" customHeight="1"/>
    <row r="2022" ht="9.9499999999999993" customHeight="1"/>
    <row r="2023" ht="9.9499999999999993" customHeight="1"/>
    <row r="2024" ht="9.9499999999999993" customHeight="1"/>
    <row r="2025" ht="9.9499999999999993" customHeight="1"/>
    <row r="2026" ht="9.9499999999999993" customHeight="1"/>
    <row r="2027" ht="9.9499999999999993" customHeight="1"/>
    <row r="2028" ht="9.9499999999999993" customHeight="1"/>
    <row r="2029" ht="9.9499999999999993" customHeight="1"/>
    <row r="2030" ht="9.9499999999999993" customHeight="1"/>
    <row r="2031" ht="9.9499999999999993" customHeight="1"/>
    <row r="2032" ht="9.9499999999999993" customHeight="1"/>
    <row r="2033" ht="9.9499999999999993" customHeight="1"/>
    <row r="2034" ht="9.9499999999999993" customHeight="1"/>
    <row r="2035" ht="9.9499999999999993" customHeight="1"/>
    <row r="2036" ht="9.9499999999999993" customHeight="1"/>
    <row r="2037" ht="9.9499999999999993" customHeight="1"/>
    <row r="2038" ht="9.9499999999999993" customHeight="1"/>
    <row r="2039" ht="9.9499999999999993" customHeight="1"/>
    <row r="2040" ht="9.9499999999999993" customHeight="1"/>
    <row r="2041" ht="9.9499999999999993" customHeight="1"/>
    <row r="2042" ht="9.9499999999999993" customHeight="1"/>
    <row r="2043" ht="9.9499999999999993" customHeight="1"/>
    <row r="2044" ht="9.9499999999999993" customHeight="1"/>
    <row r="2045" ht="9.9499999999999993" customHeight="1"/>
    <row r="2046" ht="9.9499999999999993" customHeight="1"/>
    <row r="2047" ht="9.9499999999999993" customHeight="1"/>
    <row r="2048" ht="9.9499999999999993" customHeight="1"/>
    <row r="2049" ht="9.9499999999999993" customHeight="1"/>
    <row r="2050" ht="9.9499999999999993" customHeight="1"/>
    <row r="2051" ht="9.9499999999999993" customHeight="1"/>
    <row r="2052" ht="9.9499999999999993" customHeight="1"/>
    <row r="2053" ht="9.9499999999999993" customHeight="1"/>
    <row r="2054" ht="9.9499999999999993" customHeight="1"/>
    <row r="2055" ht="9.9499999999999993" customHeight="1"/>
    <row r="2056" ht="9.9499999999999993" customHeight="1"/>
    <row r="2057" ht="9.9499999999999993" customHeight="1"/>
    <row r="2058" ht="9.9499999999999993" customHeight="1"/>
    <row r="2059" ht="9.9499999999999993" customHeight="1"/>
    <row r="2060" ht="9.9499999999999993" customHeight="1"/>
    <row r="2061" ht="9.9499999999999993" customHeight="1"/>
    <row r="2062" ht="9.9499999999999993" customHeight="1"/>
    <row r="2063" ht="9.9499999999999993" customHeight="1"/>
    <row r="2064" ht="9.9499999999999993" customHeight="1"/>
    <row r="2065" ht="9.9499999999999993" customHeight="1"/>
    <row r="2066" ht="9.9499999999999993" customHeight="1"/>
    <row r="2067" ht="9.9499999999999993" customHeight="1"/>
    <row r="2068" ht="9.9499999999999993" customHeight="1"/>
    <row r="2069" ht="9.9499999999999993" customHeight="1"/>
    <row r="2070" ht="9.9499999999999993" customHeight="1"/>
    <row r="2071" ht="9.9499999999999993" customHeight="1"/>
    <row r="2072" ht="9.9499999999999993" customHeight="1"/>
    <row r="2073" ht="9.9499999999999993" customHeight="1"/>
    <row r="2074" ht="9.9499999999999993" customHeight="1"/>
    <row r="2075" ht="9.9499999999999993" customHeight="1"/>
    <row r="2076" ht="9.9499999999999993" customHeight="1"/>
    <row r="2077" ht="9.9499999999999993" customHeight="1"/>
    <row r="2078" ht="9.9499999999999993" customHeight="1"/>
    <row r="2079" ht="9.9499999999999993" customHeight="1"/>
    <row r="2080" ht="9.9499999999999993" customHeight="1"/>
    <row r="2081" ht="9.9499999999999993" customHeight="1"/>
    <row r="2082" ht="9.9499999999999993" customHeight="1"/>
    <row r="2083" ht="9.9499999999999993" customHeight="1"/>
    <row r="2084" ht="9.9499999999999993" customHeight="1"/>
    <row r="2085" ht="9.9499999999999993" customHeight="1"/>
    <row r="2086" ht="9.9499999999999993" customHeight="1"/>
    <row r="2087" ht="9.9499999999999993" customHeight="1"/>
    <row r="2088" ht="9.9499999999999993" customHeight="1"/>
    <row r="2089" ht="9.9499999999999993" customHeight="1"/>
    <row r="2090" ht="9.9499999999999993" customHeight="1"/>
    <row r="2091" ht="9.9499999999999993" customHeight="1"/>
    <row r="2092" ht="9.9499999999999993" customHeight="1"/>
    <row r="2093" ht="9.9499999999999993" customHeight="1"/>
    <row r="2094" ht="9.9499999999999993" customHeight="1"/>
    <row r="2095" ht="9.9499999999999993" customHeight="1"/>
    <row r="2096" ht="9.9499999999999993" customHeight="1"/>
    <row r="2097" ht="9.9499999999999993" customHeight="1"/>
    <row r="2098" ht="9.9499999999999993" customHeight="1"/>
    <row r="2099" ht="9.9499999999999993" customHeight="1"/>
    <row r="2100" ht="9.9499999999999993" customHeight="1"/>
    <row r="2101" ht="9.9499999999999993" customHeight="1"/>
    <row r="2102" ht="9.9499999999999993" customHeight="1"/>
    <row r="2103" ht="9.9499999999999993" customHeight="1"/>
    <row r="2104" ht="9.9499999999999993" customHeight="1"/>
    <row r="2105" ht="9.9499999999999993" customHeight="1"/>
    <row r="2106" ht="9.9499999999999993" customHeight="1"/>
    <row r="2107" ht="9.9499999999999993" customHeight="1"/>
    <row r="2108" ht="9.9499999999999993" customHeight="1"/>
    <row r="2109" ht="9.9499999999999993" customHeight="1"/>
    <row r="2110" ht="9.9499999999999993" customHeight="1"/>
    <row r="2111" ht="9.9499999999999993" customHeight="1"/>
    <row r="2112" ht="9.9499999999999993" customHeight="1"/>
    <row r="2113" ht="9.9499999999999993" customHeight="1"/>
    <row r="2114" ht="9.9499999999999993" customHeight="1"/>
    <row r="2115" ht="9.9499999999999993" customHeight="1"/>
    <row r="2116" ht="9.9499999999999993" customHeight="1"/>
    <row r="2117" ht="9.9499999999999993" customHeight="1"/>
    <row r="2118" ht="9.9499999999999993" customHeight="1"/>
    <row r="2119" ht="9.9499999999999993" customHeight="1"/>
    <row r="2120" ht="9.9499999999999993" customHeight="1"/>
    <row r="2121" ht="9.9499999999999993" customHeight="1"/>
    <row r="2122" ht="9.9499999999999993" customHeight="1"/>
    <row r="2123" ht="9.9499999999999993" customHeight="1"/>
    <row r="2124" ht="9.9499999999999993" customHeight="1"/>
    <row r="2125" ht="9.9499999999999993" customHeight="1"/>
    <row r="2126" ht="9.9499999999999993" customHeight="1"/>
    <row r="2127" ht="9.9499999999999993" customHeight="1"/>
    <row r="2128" ht="9.9499999999999993" customHeight="1"/>
    <row r="2129" ht="9.9499999999999993" customHeight="1"/>
    <row r="2130" ht="9.9499999999999993" customHeight="1"/>
    <row r="2131" ht="9.9499999999999993" customHeight="1"/>
    <row r="2132" ht="9.9499999999999993" customHeight="1"/>
    <row r="2133" ht="9.9499999999999993" customHeight="1"/>
    <row r="2134" ht="9.9499999999999993" customHeight="1"/>
    <row r="2135" ht="9.9499999999999993" customHeight="1"/>
    <row r="2136" ht="9.9499999999999993" customHeight="1"/>
    <row r="2137" ht="9.9499999999999993" customHeight="1"/>
    <row r="2138" ht="9.9499999999999993" customHeight="1"/>
    <row r="2139" ht="9.9499999999999993" customHeight="1"/>
    <row r="2140" ht="9.9499999999999993" customHeight="1"/>
    <row r="2141" ht="9.9499999999999993" customHeight="1"/>
    <row r="2142" ht="9.9499999999999993" customHeight="1"/>
    <row r="2143" ht="9.9499999999999993" customHeight="1"/>
    <row r="2144" ht="9.9499999999999993" customHeight="1"/>
    <row r="2145" ht="9.9499999999999993" customHeight="1"/>
    <row r="2146" ht="9.9499999999999993" customHeight="1"/>
    <row r="2147" ht="9.9499999999999993" customHeight="1"/>
    <row r="2148" ht="9.9499999999999993" customHeight="1"/>
    <row r="2149" ht="9.9499999999999993" customHeight="1"/>
    <row r="2150" ht="9.9499999999999993" customHeight="1"/>
    <row r="2151" ht="9.9499999999999993" customHeight="1"/>
    <row r="2152" ht="9.9499999999999993" customHeight="1"/>
    <row r="2153" ht="9.9499999999999993" customHeight="1"/>
    <row r="2154" ht="9.9499999999999993" customHeight="1"/>
    <row r="2155" ht="9.9499999999999993" customHeight="1"/>
    <row r="2156" ht="9.9499999999999993" customHeight="1"/>
    <row r="2157" ht="9.9499999999999993" customHeight="1"/>
    <row r="2158" ht="9.9499999999999993" customHeight="1"/>
    <row r="2159" ht="9.9499999999999993" customHeight="1"/>
    <row r="2160" ht="9.9499999999999993" customHeight="1"/>
    <row r="2161" ht="9.9499999999999993" customHeight="1"/>
    <row r="2162" ht="9.9499999999999993" customHeight="1"/>
    <row r="2163" ht="9.9499999999999993" customHeight="1"/>
    <row r="2164" ht="9.9499999999999993" customHeight="1"/>
    <row r="2165" ht="9.9499999999999993" customHeight="1"/>
    <row r="2166" ht="9.9499999999999993" customHeight="1"/>
    <row r="2167" ht="9.9499999999999993" customHeight="1"/>
    <row r="2168" ht="9.9499999999999993" customHeight="1"/>
    <row r="2169" ht="9.9499999999999993" customHeight="1"/>
    <row r="2170" ht="9.9499999999999993" customHeight="1"/>
    <row r="2171" ht="9.9499999999999993" customHeight="1"/>
    <row r="2172" ht="9.9499999999999993" customHeight="1"/>
    <row r="2173" ht="9.9499999999999993" customHeight="1"/>
    <row r="2174" ht="9.9499999999999993" customHeight="1"/>
    <row r="2175" ht="9.9499999999999993" customHeight="1"/>
    <row r="2176" ht="9.9499999999999993" customHeight="1"/>
    <row r="2177" ht="9.9499999999999993" customHeight="1"/>
    <row r="2178" ht="9.9499999999999993" customHeight="1"/>
    <row r="2179" ht="9.9499999999999993" customHeight="1"/>
    <row r="2180" ht="9.9499999999999993" customHeight="1"/>
    <row r="2181" ht="9.9499999999999993" customHeight="1"/>
    <row r="2182" ht="9.9499999999999993" customHeight="1"/>
    <row r="2183" ht="9.9499999999999993" customHeight="1"/>
    <row r="2184" ht="9.9499999999999993" customHeight="1"/>
    <row r="2185" ht="9.9499999999999993" customHeight="1"/>
    <row r="2186" ht="9.9499999999999993" customHeight="1"/>
    <row r="2187" ht="9.9499999999999993" customHeight="1"/>
    <row r="2188" ht="9.9499999999999993" customHeight="1"/>
    <row r="2189" ht="9.9499999999999993" customHeight="1"/>
    <row r="2190" ht="9.9499999999999993" customHeight="1"/>
    <row r="2191" ht="9.9499999999999993" customHeight="1"/>
    <row r="2192" ht="9.9499999999999993" customHeight="1"/>
    <row r="2193" ht="9.9499999999999993" customHeight="1"/>
    <row r="2194" ht="9.9499999999999993" customHeight="1"/>
    <row r="2195" ht="9.9499999999999993" customHeight="1"/>
    <row r="2196" ht="9.9499999999999993" customHeight="1"/>
    <row r="2197" ht="9.9499999999999993" customHeight="1"/>
    <row r="2198" ht="9.9499999999999993" customHeight="1"/>
    <row r="2199" ht="9.9499999999999993" customHeight="1"/>
    <row r="2200" ht="9.9499999999999993" customHeight="1"/>
    <row r="2201" ht="9.9499999999999993" customHeight="1"/>
    <row r="2202" ht="9.9499999999999993" customHeight="1"/>
    <row r="2203" ht="9.9499999999999993" customHeight="1"/>
    <row r="2204" ht="9.9499999999999993" customHeight="1"/>
    <row r="2205" ht="9.9499999999999993" customHeight="1"/>
    <row r="2206" ht="9.9499999999999993" customHeight="1"/>
    <row r="2207" ht="9.9499999999999993" customHeight="1"/>
    <row r="2208" ht="9.9499999999999993" customHeight="1"/>
    <row r="2209" ht="9.9499999999999993" customHeight="1"/>
    <row r="2210" ht="9.9499999999999993" customHeight="1"/>
    <row r="2211" ht="9.9499999999999993" customHeight="1"/>
    <row r="2212" ht="9.9499999999999993" customHeight="1"/>
    <row r="2213" ht="9.9499999999999993" customHeight="1"/>
    <row r="2214" ht="9.9499999999999993" customHeight="1"/>
    <row r="2215" ht="9.9499999999999993" customHeight="1"/>
    <row r="2216" ht="9.9499999999999993" customHeight="1"/>
    <row r="2217" ht="9.9499999999999993" customHeight="1"/>
    <row r="2218" ht="9.9499999999999993" customHeight="1"/>
    <row r="2219" ht="9.9499999999999993" customHeight="1"/>
    <row r="2220" ht="9.9499999999999993" customHeight="1"/>
    <row r="2221" ht="9.9499999999999993" customHeight="1"/>
    <row r="2222" ht="9.9499999999999993" customHeight="1"/>
    <row r="2223" ht="9.9499999999999993" customHeight="1"/>
    <row r="2224" ht="9.9499999999999993" customHeight="1"/>
    <row r="2225" ht="9.9499999999999993" customHeight="1"/>
    <row r="2226" ht="9.9499999999999993" customHeight="1"/>
    <row r="2227" ht="9.9499999999999993" customHeight="1"/>
    <row r="2228" ht="9.9499999999999993" customHeight="1"/>
    <row r="2229" ht="9.9499999999999993" customHeight="1"/>
    <row r="2230" ht="9.9499999999999993" customHeight="1"/>
    <row r="2231" ht="9.9499999999999993" customHeight="1"/>
    <row r="2232" ht="9.9499999999999993" customHeight="1"/>
    <row r="2233" ht="9.9499999999999993" customHeight="1"/>
    <row r="2234" ht="9.9499999999999993" customHeight="1"/>
    <row r="2235" ht="9.9499999999999993" customHeight="1"/>
    <row r="2236" ht="9.9499999999999993" customHeight="1"/>
    <row r="2237" ht="9.9499999999999993" customHeight="1"/>
    <row r="2238" ht="9.9499999999999993" customHeight="1"/>
    <row r="2239" ht="9.9499999999999993" customHeight="1"/>
    <row r="2240" ht="9.9499999999999993" customHeight="1"/>
    <row r="2241" ht="9.9499999999999993" customHeight="1"/>
    <row r="2242" ht="9.9499999999999993" customHeight="1"/>
    <row r="2243" ht="9.9499999999999993" customHeight="1"/>
    <row r="2244" ht="9.9499999999999993" customHeight="1"/>
    <row r="2245" ht="9.9499999999999993" customHeight="1"/>
    <row r="2246" ht="9.9499999999999993" customHeight="1"/>
    <row r="2247" ht="9.9499999999999993" customHeight="1"/>
    <row r="2248" ht="9.9499999999999993" customHeight="1"/>
    <row r="2249" ht="9.9499999999999993" customHeight="1"/>
    <row r="2250" ht="9.9499999999999993" customHeight="1"/>
    <row r="2251" ht="9.9499999999999993" customHeight="1"/>
    <row r="2252" ht="9.9499999999999993" customHeight="1"/>
    <row r="2253" ht="9.9499999999999993" customHeight="1"/>
    <row r="2254" ht="9.9499999999999993" customHeight="1"/>
    <row r="2255" ht="9.9499999999999993" customHeight="1"/>
    <row r="2256" ht="9.9499999999999993" customHeight="1"/>
    <row r="2257" ht="9.9499999999999993" customHeight="1"/>
    <row r="2258" ht="9.9499999999999993" customHeight="1"/>
    <row r="2259" ht="9.9499999999999993" customHeight="1"/>
    <row r="2260" ht="9.9499999999999993" customHeight="1"/>
    <row r="2261" ht="9.9499999999999993" customHeight="1"/>
    <row r="2262" ht="9.9499999999999993" customHeight="1"/>
    <row r="2263" ht="9.9499999999999993" customHeight="1"/>
    <row r="2264" ht="9.9499999999999993" customHeight="1"/>
    <row r="2265" ht="9.9499999999999993" customHeight="1"/>
    <row r="2266" ht="9.9499999999999993" customHeight="1"/>
    <row r="2267" ht="9.9499999999999993" customHeight="1"/>
    <row r="2268" ht="9.9499999999999993" customHeight="1"/>
    <row r="2269" ht="9.9499999999999993" customHeight="1"/>
    <row r="2270" ht="9.9499999999999993" customHeight="1"/>
    <row r="2271" ht="9.9499999999999993" customHeight="1"/>
    <row r="2272" ht="9.9499999999999993" customHeight="1"/>
    <row r="2273" ht="9.9499999999999993" customHeight="1"/>
    <row r="2274" ht="9.9499999999999993" customHeight="1"/>
    <row r="2275" ht="9.9499999999999993" customHeight="1"/>
    <row r="2276" ht="9.9499999999999993" customHeight="1"/>
    <row r="2277" ht="9.9499999999999993" customHeight="1"/>
    <row r="2278" ht="9.9499999999999993" customHeight="1"/>
    <row r="2279" ht="9.9499999999999993" customHeight="1"/>
    <row r="2280" ht="9.9499999999999993" customHeight="1"/>
    <row r="2281" ht="9.9499999999999993" customHeight="1"/>
    <row r="2282" ht="9.9499999999999993" customHeight="1"/>
    <row r="2283" ht="9.9499999999999993" customHeight="1"/>
    <row r="2284" ht="9.9499999999999993" customHeight="1"/>
    <row r="2285" ht="9.9499999999999993" customHeight="1"/>
    <row r="2286" ht="9.9499999999999993" customHeight="1"/>
    <row r="2287" ht="9.9499999999999993" customHeight="1"/>
    <row r="2288" ht="9.9499999999999993" customHeight="1"/>
    <row r="2289" ht="9.9499999999999993" customHeight="1"/>
    <row r="2290" ht="9.9499999999999993" customHeight="1"/>
    <row r="2291" ht="9.9499999999999993" customHeight="1"/>
    <row r="2292" ht="9.9499999999999993" customHeight="1"/>
    <row r="2293" ht="9.9499999999999993" customHeight="1"/>
    <row r="2294" ht="9.9499999999999993" customHeight="1"/>
    <row r="2295" ht="9.9499999999999993" customHeight="1"/>
    <row r="2296" ht="9.9499999999999993" customHeight="1"/>
    <row r="2297" ht="9.9499999999999993" customHeight="1"/>
    <row r="2298" ht="9.9499999999999993" customHeight="1"/>
    <row r="2299" ht="9.9499999999999993" customHeight="1"/>
    <row r="2300" ht="9.9499999999999993" customHeight="1"/>
    <row r="2301" ht="9.9499999999999993" customHeight="1"/>
    <row r="2302" ht="9.9499999999999993" customHeight="1"/>
    <row r="2303" ht="9.9499999999999993" customHeight="1"/>
    <row r="2304" ht="9.9499999999999993" customHeight="1"/>
    <row r="2305" ht="9.9499999999999993" customHeight="1"/>
    <row r="2306" ht="9.9499999999999993" customHeight="1"/>
    <row r="2307" ht="9.9499999999999993" customHeight="1"/>
    <row r="2308" ht="9.9499999999999993" customHeight="1"/>
    <row r="2309" ht="9.9499999999999993" customHeight="1"/>
    <row r="2310" ht="9.9499999999999993" customHeight="1"/>
    <row r="2311" ht="9.9499999999999993" customHeight="1"/>
    <row r="2312" ht="9.9499999999999993" customHeight="1"/>
    <row r="2313" ht="9.9499999999999993" customHeight="1"/>
    <row r="2314" ht="9.9499999999999993" customHeight="1"/>
    <row r="2315" ht="9.9499999999999993" customHeight="1"/>
    <row r="2316" ht="9.9499999999999993" customHeight="1"/>
    <row r="2317" ht="9.9499999999999993" customHeight="1"/>
    <row r="2318" ht="9.9499999999999993" customHeight="1"/>
    <row r="2319" ht="9.9499999999999993" customHeight="1"/>
    <row r="2320" ht="9.9499999999999993" customHeight="1"/>
    <row r="2321" ht="9.9499999999999993" customHeight="1"/>
    <row r="2322" ht="9.9499999999999993" customHeight="1"/>
    <row r="2323" ht="9.9499999999999993" customHeight="1"/>
    <row r="2324" ht="9.9499999999999993" customHeight="1"/>
    <row r="2325" ht="9.9499999999999993" customHeight="1"/>
    <row r="2326" ht="9.9499999999999993" customHeight="1"/>
    <row r="2327" ht="9.9499999999999993" customHeight="1"/>
    <row r="2328" ht="9.9499999999999993" customHeight="1"/>
    <row r="2329" ht="9.9499999999999993" customHeight="1"/>
    <row r="2330" ht="9.9499999999999993" customHeight="1"/>
    <row r="2331" ht="9.9499999999999993" customHeight="1"/>
    <row r="2332" ht="9.9499999999999993" customHeight="1"/>
    <row r="2333" ht="9.9499999999999993" customHeight="1"/>
    <row r="2334" ht="9.9499999999999993" customHeight="1"/>
    <row r="2335" ht="9.9499999999999993" customHeight="1"/>
    <row r="2336" ht="9.9499999999999993" customHeight="1"/>
    <row r="2337" ht="9.9499999999999993" customHeight="1"/>
    <row r="2338" ht="9.9499999999999993" customHeight="1"/>
    <row r="2339" ht="9.9499999999999993" customHeight="1"/>
    <row r="2340" ht="9.9499999999999993" customHeight="1"/>
    <row r="2341" ht="9.9499999999999993" customHeight="1"/>
    <row r="2342" ht="9.9499999999999993" customHeight="1"/>
    <row r="2343" ht="9.9499999999999993" customHeight="1"/>
    <row r="2344" ht="9.9499999999999993" customHeight="1"/>
    <row r="2345" ht="9.9499999999999993" customHeight="1"/>
    <row r="2346" ht="9.9499999999999993" customHeight="1"/>
    <row r="2347" ht="9.9499999999999993" customHeight="1"/>
    <row r="2348" ht="9.9499999999999993" customHeight="1"/>
    <row r="2349" ht="9.9499999999999993" customHeight="1"/>
    <row r="2350" ht="9.9499999999999993" customHeight="1"/>
    <row r="2351" ht="9.9499999999999993" customHeight="1"/>
    <row r="2352" ht="9.9499999999999993" customHeight="1"/>
    <row r="2353" ht="9.9499999999999993" customHeight="1"/>
    <row r="2354" ht="9.9499999999999993" customHeight="1"/>
    <row r="2355" ht="9.9499999999999993" customHeight="1"/>
    <row r="2356" ht="9.9499999999999993" customHeight="1"/>
    <row r="2357" ht="9.9499999999999993" customHeight="1"/>
    <row r="2358" ht="9.9499999999999993" customHeight="1"/>
    <row r="2359" ht="9.9499999999999993" customHeight="1"/>
    <row r="2360" ht="9.9499999999999993" customHeight="1"/>
    <row r="2361" ht="9.9499999999999993" customHeight="1"/>
    <row r="2362" ht="9.9499999999999993" customHeight="1"/>
    <row r="2363" ht="9.9499999999999993" customHeight="1"/>
    <row r="2364" ht="9.9499999999999993" customHeight="1"/>
    <row r="2365" ht="9.9499999999999993" customHeight="1"/>
    <row r="2366" ht="9.9499999999999993" customHeight="1"/>
    <row r="2367" ht="9.9499999999999993" customHeight="1"/>
    <row r="2368" ht="9.9499999999999993" customHeight="1"/>
    <row r="2369" ht="9.9499999999999993" customHeight="1"/>
    <row r="2370" ht="9.9499999999999993" customHeight="1"/>
    <row r="2371" ht="9.9499999999999993" customHeight="1"/>
    <row r="2372" ht="9.9499999999999993" customHeight="1"/>
    <row r="2373" ht="9.9499999999999993" customHeight="1"/>
    <row r="2374" ht="9.9499999999999993" customHeight="1"/>
    <row r="2375" ht="9.9499999999999993" customHeight="1"/>
    <row r="2376" ht="9.9499999999999993" customHeight="1"/>
    <row r="2377" ht="9.9499999999999993" customHeight="1"/>
    <row r="2378" ht="9.9499999999999993" customHeight="1"/>
    <row r="2379" ht="9.9499999999999993" customHeight="1"/>
    <row r="2380" ht="9.9499999999999993" customHeight="1"/>
    <row r="2381" ht="9.9499999999999993" customHeight="1"/>
    <row r="2382" ht="9.9499999999999993" customHeight="1"/>
    <row r="2383" ht="9.9499999999999993" customHeight="1"/>
    <row r="2384" ht="9.9499999999999993" customHeight="1"/>
    <row r="2385" ht="9.9499999999999993" customHeight="1"/>
    <row r="2386" ht="9.9499999999999993" customHeight="1"/>
    <row r="2387" ht="9.9499999999999993" customHeight="1"/>
    <row r="2388" ht="9.9499999999999993" customHeight="1"/>
    <row r="2389" ht="9.9499999999999993" customHeight="1"/>
    <row r="2390" ht="9.9499999999999993" customHeight="1"/>
    <row r="2391" ht="9.9499999999999993" customHeight="1"/>
    <row r="2392" ht="9.9499999999999993" customHeight="1"/>
    <row r="2393" ht="9.9499999999999993" customHeight="1"/>
    <row r="2394" ht="9.9499999999999993" customHeight="1"/>
    <row r="2395" ht="9.9499999999999993" customHeight="1"/>
    <row r="2396" ht="9.9499999999999993" customHeight="1"/>
    <row r="2397" ht="9.9499999999999993" customHeight="1"/>
    <row r="2398" ht="9.9499999999999993" customHeight="1"/>
    <row r="2399" ht="9.9499999999999993" customHeight="1"/>
    <row r="2400" ht="9.9499999999999993" customHeight="1"/>
    <row r="2401" ht="9.9499999999999993" customHeight="1"/>
    <row r="2402" ht="9.9499999999999993" customHeight="1"/>
    <row r="2403" ht="9.9499999999999993" customHeight="1"/>
    <row r="2404" ht="9.9499999999999993" customHeight="1"/>
    <row r="2405" ht="9.9499999999999993" customHeight="1"/>
    <row r="2406" ht="9.9499999999999993" customHeight="1"/>
    <row r="2407" ht="9.9499999999999993" customHeight="1"/>
    <row r="2408" ht="9.9499999999999993" customHeight="1"/>
    <row r="2409" ht="9.9499999999999993" customHeight="1"/>
    <row r="2410" ht="9.9499999999999993" customHeight="1"/>
    <row r="2411" ht="9.9499999999999993" customHeight="1"/>
    <row r="2412" ht="9.9499999999999993" customHeight="1"/>
    <row r="2413" ht="9.9499999999999993" customHeight="1"/>
    <row r="2414" ht="9.9499999999999993" customHeight="1"/>
    <row r="2415" ht="9.9499999999999993" customHeight="1"/>
    <row r="2416" ht="9.9499999999999993" customHeight="1"/>
    <row r="2417" ht="9.9499999999999993" customHeight="1"/>
    <row r="2418" ht="9.9499999999999993" customHeight="1"/>
    <row r="2419" ht="9.9499999999999993" customHeight="1"/>
    <row r="2420" ht="9.9499999999999993" customHeight="1"/>
    <row r="2421" ht="9.9499999999999993" customHeight="1"/>
    <row r="2422" ht="9.9499999999999993" customHeight="1"/>
    <row r="2423" ht="9.9499999999999993" customHeight="1"/>
    <row r="2424" ht="9.9499999999999993" customHeight="1"/>
    <row r="2425" ht="9.9499999999999993" customHeight="1"/>
    <row r="2426" ht="9.9499999999999993" customHeight="1"/>
    <row r="2427" ht="9.9499999999999993" customHeight="1"/>
    <row r="2428" ht="9.9499999999999993" customHeight="1"/>
    <row r="2429" ht="9.9499999999999993" customHeight="1"/>
    <row r="2430" ht="9.9499999999999993" customHeight="1"/>
    <row r="2431" ht="9.9499999999999993" customHeight="1"/>
    <row r="2432" ht="9.9499999999999993" customHeight="1"/>
    <row r="2433" ht="9.9499999999999993" customHeight="1"/>
    <row r="2434" ht="9.9499999999999993" customHeight="1"/>
    <row r="2435" ht="9.9499999999999993" customHeight="1"/>
    <row r="2436" ht="9.9499999999999993" customHeight="1"/>
    <row r="2437" ht="9.9499999999999993" customHeight="1"/>
    <row r="2438" ht="9.9499999999999993" customHeight="1"/>
    <row r="2439" ht="9.9499999999999993" customHeight="1"/>
    <row r="2440" ht="9.9499999999999993" customHeight="1"/>
    <row r="2441" ht="9.9499999999999993" customHeight="1"/>
    <row r="2442" ht="9.9499999999999993" customHeight="1"/>
    <row r="2443" ht="9.9499999999999993" customHeight="1"/>
    <row r="2444" ht="9.9499999999999993" customHeight="1"/>
    <row r="2445" ht="9.9499999999999993" customHeight="1"/>
    <row r="2446" ht="9.9499999999999993" customHeight="1"/>
    <row r="2447" ht="9.9499999999999993" customHeight="1"/>
    <row r="2448" ht="9.9499999999999993" customHeight="1"/>
    <row r="2449" ht="9.9499999999999993" customHeight="1"/>
    <row r="2450" ht="9.9499999999999993" customHeight="1"/>
    <row r="2451" ht="9.9499999999999993" customHeight="1"/>
    <row r="2452" ht="9.9499999999999993" customHeight="1"/>
    <row r="2453" ht="9.9499999999999993" customHeight="1"/>
    <row r="2454" ht="9.9499999999999993" customHeight="1"/>
    <row r="2455" ht="9.9499999999999993" customHeight="1"/>
    <row r="2456" ht="9.9499999999999993" customHeight="1"/>
    <row r="2457" ht="9.9499999999999993" customHeight="1"/>
    <row r="2458" ht="9.9499999999999993" customHeight="1"/>
    <row r="2459" ht="9.9499999999999993" customHeight="1"/>
    <row r="2460" ht="9.9499999999999993" customHeight="1"/>
    <row r="2461" ht="9.9499999999999993" customHeight="1"/>
    <row r="2462" ht="9.9499999999999993" customHeight="1"/>
    <row r="2463" ht="9.9499999999999993" customHeight="1"/>
    <row r="2464" ht="9.9499999999999993" customHeight="1"/>
    <row r="2465" ht="9.9499999999999993" customHeight="1"/>
    <row r="2466" ht="9.9499999999999993" customHeight="1"/>
    <row r="2467" ht="9.9499999999999993" customHeight="1"/>
    <row r="2468" ht="9.9499999999999993" customHeight="1"/>
    <row r="2469" ht="9.9499999999999993" customHeight="1"/>
    <row r="2470" ht="9.9499999999999993" customHeight="1"/>
    <row r="2471" ht="9.9499999999999993" customHeight="1"/>
    <row r="2472" ht="9.9499999999999993" customHeight="1"/>
    <row r="2473" ht="9.9499999999999993" customHeight="1"/>
    <row r="2474" ht="9.9499999999999993" customHeight="1"/>
    <row r="2475" ht="9.9499999999999993" customHeight="1"/>
    <row r="2476" ht="9.9499999999999993" customHeight="1"/>
    <row r="2477" ht="9.9499999999999993" customHeight="1"/>
    <row r="2478" ht="9.9499999999999993" customHeight="1"/>
    <row r="2479" ht="9.9499999999999993" customHeight="1"/>
    <row r="2480" ht="9.9499999999999993" customHeight="1"/>
    <row r="2481" ht="9.9499999999999993" customHeight="1"/>
    <row r="2482" ht="9.9499999999999993" customHeight="1"/>
    <row r="2483" ht="9.9499999999999993" customHeight="1"/>
    <row r="2484" ht="9.9499999999999993" customHeight="1"/>
    <row r="2485" ht="9.9499999999999993" customHeight="1"/>
    <row r="2486" ht="9.9499999999999993" customHeight="1"/>
    <row r="2487" ht="9.9499999999999993" customHeight="1"/>
    <row r="2488" ht="9.9499999999999993" customHeight="1"/>
    <row r="2489" ht="9.9499999999999993" customHeight="1"/>
    <row r="2490" ht="9.9499999999999993" customHeight="1"/>
    <row r="2491" ht="9.9499999999999993" customHeight="1"/>
    <row r="2492" ht="9.9499999999999993" customHeight="1"/>
    <row r="2493" ht="9.9499999999999993" customHeight="1"/>
    <row r="2494" ht="9.9499999999999993" customHeight="1"/>
    <row r="2495" ht="9.9499999999999993" customHeight="1"/>
    <row r="2496" ht="9.9499999999999993" customHeight="1"/>
    <row r="2497" ht="9.9499999999999993" customHeight="1"/>
    <row r="2498" ht="9.9499999999999993" customHeight="1"/>
    <row r="2499" ht="9.9499999999999993" customHeight="1"/>
    <row r="2500" ht="9.9499999999999993" customHeight="1"/>
    <row r="2501" ht="9.9499999999999993" customHeight="1"/>
    <row r="2502" ht="9.9499999999999993" customHeight="1"/>
    <row r="2503" ht="9.9499999999999993" customHeight="1"/>
    <row r="2504" ht="9.9499999999999993" customHeight="1"/>
    <row r="2505" ht="9.9499999999999993" customHeight="1"/>
    <row r="2506" ht="9.9499999999999993" customHeight="1"/>
    <row r="2507" ht="9.9499999999999993" customHeight="1"/>
    <row r="2508" ht="9.9499999999999993" customHeight="1"/>
    <row r="2509" ht="9.9499999999999993" customHeight="1"/>
    <row r="2510" ht="9.9499999999999993" customHeight="1"/>
    <row r="2511" ht="9.9499999999999993" customHeight="1"/>
    <row r="2512" ht="9.9499999999999993" customHeight="1"/>
    <row r="2513" ht="9.9499999999999993" customHeight="1"/>
    <row r="2514" ht="9.9499999999999993" customHeight="1"/>
    <row r="2515" ht="9.9499999999999993" customHeight="1"/>
    <row r="2516" ht="9.9499999999999993" customHeight="1"/>
    <row r="2517" ht="9.9499999999999993" customHeight="1"/>
    <row r="2518" ht="9.9499999999999993" customHeight="1"/>
    <row r="2519" ht="9.9499999999999993" customHeight="1"/>
    <row r="2520" ht="9.9499999999999993" customHeight="1"/>
    <row r="2521" ht="9.9499999999999993" customHeight="1"/>
    <row r="2522" ht="9.9499999999999993" customHeight="1"/>
    <row r="2523" ht="9.9499999999999993" customHeight="1"/>
    <row r="2524" ht="9.9499999999999993" customHeight="1"/>
    <row r="2525" ht="9.9499999999999993" customHeight="1"/>
    <row r="2526" ht="9.9499999999999993" customHeight="1"/>
    <row r="2527" ht="9.9499999999999993" customHeight="1"/>
    <row r="2528" ht="9.9499999999999993" customHeight="1"/>
    <row r="2529" ht="9.9499999999999993" customHeight="1"/>
    <row r="2530" ht="9.9499999999999993" customHeight="1"/>
    <row r="2531" ht="9.9499999999999993" customHeight="1"/>
    <row r="2532" ht="9.9499999999999993" customHeight="1"/>
    <row r="2533" ht="9.9499999999999993" customHeight="1"/>
    <row r="2534" ht="9.9499999999999993" customHeight="1"/>
    <row r="2535" ht="9.9499999999999993" customHeight="1"/>
    <row r="2536" ht="9.9499999999999993" customHeight="1"/>
    <row r="2537" ht="9.9499999999999993" customHeight="1"/>
    <row r="2538" ht="9.9499999999999993" customHeight="1"/>
    <row r="2539" ht="9.9499999999999993" customHeight="1"/>
    <row r="2540" ht="9.9499999999999993" customHeight="1"/>
    <row r="2541" ht="9.9499999999999993" customHeight="1"/>
    <row r="2542" ht="9.9499999999999993" customHeight="1"/>
    <row r="2543" ht="9.9499999999999993" customHeight="1"/>
    <row r="2544" ht="9.9499999999999993" customHeight="1"/>
    <row r="2545" ht="9.9499999999999993" customHeight="1"/>
    <row r="2546" ht="9.9499999999999993" customHeight="1"/>
    <row r="2547" ht="9.9499999999999993" customHeight="1"/>
    <row r="2548" ht="9.9499999999999993" customHeight="1"/>
    <row r="2549" ht="9.9499999999999993" customHeight="1"/>
    <row r="2550" ht="9.9499999999999993" customHeight="1"/>
    <row r="2551" ht="9.9499999999999993" customHeight="1"/>
    <row r="2552" ht="9.9499999999999993" customHeight="1"/>
    <row r="2553" ht="9.9499999999999993" customHeight="1"/>
    <row r="2554" ht="9.9499999999999993" customHeight="1"/>
    <row r="2555" ht="9.9499999999999993" customHeight="1"/>
    <row r="2556" ht="9.9499999999999993" customHeight="1"/>
    <row r="2557" ht="9.9499999999999993" customHeight="1"/>
    <row r="2558" ht="9.9499999999999993" customHeight="1"/>
    <row r="2559" ht="9.9499999999999993" customHeight="1"/>
    <row r="2560" ht="9.9499999999999993" customHeight="1"/>
    <row r="2561" ht="9.9499999999999993" customHeight="1"/>
    <row r="2562" ht="9.9499999999999993" customHeight="1"/>
    <row r="2563" ht="9.9499999999999993" customHeight="1"/>
    <row r="2564" ht="9.9499999999999993" customHeight="1"/>
    <row r="2565" ht="9.9499999999999993" customHeight="1"/>
    <row r="2566" ht="9.9499999999999993" customHeight="1"/>
    <row r="2567" ht="9.9499999999999993" customHeight="1"/>
    <row r="2568" ht="9.9499999999999993" customHeight="1"/>
    <row r="2569" ht="9.9499999999999993" customHeight="1"/>
    <row r="2570" ht="9.9499999999999993" customHeight="1"/>
    <row r="2571" ht="9.9499999999999993" customHeight="1"/>
    <row r="2572" ht="9.9499999999999993" customHeight="1"/>
    <row r="2573" ht="9.9499999999999993" customHeight="1"/>
    <row r="2574" ht="9.9499999999999993" customHeight="1"/>
    <row r="2575" ht="9.9499999999999993" customHeight="1"/>
    <row r="2576" ht="9.9499999999999993" customHeight="1"/>
    <row r="2577" ht="9.9499999999999993" customHeight="1"/>
    <row r="2578" ht="9.9499999999999993" customHeight="1"/>
    <row r="2579" ht="9.9499999999999993" customHeight="1"/>
    <row r="2580" ht="9.9499999999999993" customHeight="1"/>
    <row r="2581" ht="9.9499999999999993" customHeight="1"/>
    <row r="2582" ht="9.9499999999999993" customHeight="1"/>
    <row r="2583" ht="9.9499999999999993" customHeight="1"/>
    <row r="2584" ht="9.9499999999999993" customHeight="1"/>
    <row r="2585" ht="9.9499999999999993" customHeight="1"/>
    <row r="2586" ht="9.9499999999999993" customHeight="1"/>
    <row r="2587" ht="9.9499999999999993" customHeight="1"/>
    <row r="2588" ht="9.9499999999999993" customHeight="1"/>
    <row r="2589" ht="9.9499999999999993" customHeight="1"/>
    <row r="2590" ht="9.9499999999999993" customHeight="1"/>
    <row r="2591" ht="9.9499999999999993" customHeight="1"/>
    <row r="2592" ht="9.9499999999999993" customHeight="1"/>
    <row r="2593" ht="9.9499999999999993" customHeight="1"/>
    <row r="2594" ht="9.9499999999999993" customHeight="1"/>
    <row r="2595" ht="9.9499999999999993" customHeight="1"/>
    <row r="2596" ht="9.9499999999999993" customHeight="1"/>
    <row r="2597" ht="9.9499999999999993" customHeight="1"/>
    <row r="2598" ht="9.9499999999999993" customHeight="1"/>
    <row r="2599" ht="9.9499999999999993" customHeight="1"/>
    <row r="2600" ht="9.9499999999999993" customHeight="1"/>
    <row r="2601" ht="9.9499999999999993" customHeight="1"/>
    <row r="2602" ht="9.9499999999999993" customHeight="1"/>
    <row r="2603" ht="9.9499999999999993" customHeight="1"/>
    <row r="2604" ht="9.9499999999999993" customHeight="1"/>
    <row r="2605" ht="9.9499999999999993" customHeight="1"/>
    <row r="2606" ht="9.9499999999999993" customHeight="1"/>
    <row r="2607" ht="9.9499999999999993" customHeight="1"/>
    <row r="2608" ht="9.9499999999999993" customHeight="1"/>
    <row r="2609" ht="9.9499999999999993" customHeight="1"/>
    <row r="2610" ht="9.9499999999999993" customHeight="1"/>
    <row r="2611" ht="9.9499999999999993" customHeight="1"/>
    <row r="2612" ht="9.9499999999999993" customHeight="1"/>
    <row r="2613" ht="9.9499999999999993" customHeight="1"/>
    <row r="2614" ht="9.9499999999999993" customHeight="1"/>
    <row r="2615" ht="9.9499999999999993" customHeight="1"/>
    <row r="2616" ht="9.9499999999999993" customHeight="1"/>
    <row r="2617" ht="9.9499999999999993" customHeight="1"/>
    <row r="2618" ht="9.9499999999999993" customHeight="1"/>
    <row r="2619" ht="9.9499999999999993" customHeight="1"/>
    <row r="2620" ht="9.9499999999999993" customHeight="1"/>
    <row r="2621" ht="9.9499999999999993" customHeight="1"/>
    <row r="2622" ht="9.9499999999999993" customHeight="1"/>
    <row r="2623" ht="9.9499999999999993" customHeight="1"/>
    <row r="2624" ht="9.9499999999999993" customHeight="1"/>
    <row r="2625" ht="9.9499999999999993" customHeight="1"/>
    <row r="2626" ht="9.9499999999999993" customHeight="1"/>
    <row r="2627" ht="9.9499999999999993" customHeight="1"/>
    <row r="2628" ht="9.9499999999999993" customHeight="1"/>
    <row r="2629" ht="9.9499999999999993" customHeight="1"/>
    <row r="2630" ht="9.9499999999999993" customHeight="1"/>
    <row r="2631" ht="9.9499999999999993" customHeight="1"/>
    <row r="2632" ht="9.9499999999999993" customHeight="1"/>
    <row r="2633" ht="9.9499999999999993" customHeight="1"/>
    <row r="2634" ht="9.9499999999999993" customHeight="1"/>
    <row r="2635" ht="9.9499999999999993" customHeight="1"/>
    <row r="2636" ht="9.9499999999999993" customHeight="1"/>
    <row r="2637" ht="9.9499999999999993" customHeight="1"/>
    <row r="2638" ht="9.9499999999999993" customHeight="1"/>
    <row r="2639" ht="9.9499999999999993" customHeight="1"/>
    <row r="2640" ht="9.9499999999999993" customHeight="1"/>
    <row r="2641" ht="9.9499999999999993" customHeight="1"/>
    <row r="2642" ht="9.9499999999999993" customHeight="1"/>
    <row r="2643" ht="9.9499999999999993" customHeight="1"/>
    <row r="2644" ht="9.9499999999999993" customHeight="1"/>
    <row r="2645" ht="9.9499999999999993" customHeight="1"/>
    <row r="2646" ht="9.9499999999999993" customHeight="1"/>
    <row r="2647" ht="9.9499999999999993" customHeight="1"/>
    <row r="2648" ht="9.9499999999999993" customHeight="1"/>
    <row r="2649" ht="9.9499999999999993" customHeight="1"/>
    <row r="2650" ht="9.9499999999999993" customHeight="1"/>
    <row r="2651" ht="9.9499999999999993" customHeight="1"/>
    <row r="2652" ht="9.9499999999999993" customHeight="1"/>
    <row r="2653" ht="9.9499999999999993" customHeight="1"/>
    <row r="2654" ht="9.9499999999999993" customHeight="1"/>
    <row r="2655" ht="9.9499999999999993" customHeight="1"/>
    <row r="2656" ht="9.9499999999999993" customHeight="1"/>
    <row r="2657" ht="9.9499999999999993" customHeight="1"/>
    <row r="2658" ht="9.9499999999999993" customHeight="1"/>
    <row r="2659" ht="9.9499999999999993" customHeight="1"/>
    <row r="2660" ht="9.9499999999999993" customHeight="1"/>
    <row r="2661" ht="9.9499999999999993" customHeight="1"/>
    <row r="2662" ht="9.9499999999999993" customHeight="1"/>
    <row r="2663" ht="9.9499999999999993" customHeight="1"/>
    <row r="2664" ht="9.9499999999999993" customHeight="1"/>
    <row r="2665" ht="9.9499999999999993" customHeight="1"/>
    <row r="2666" ht="9.9499999999999993" customHeight="1"/>
    <row r="2667" ht="9.9499999999999993" customHeight="1"/>
    <row r="2668" ht="9.9499999999999993" customHeight="1"/>
    <row r="2669" ht="9.9499999999999993" customHeight="1"/>
    <row r="2670" ht="9.9499999999999993" customHeight="1"/>
    <row r="2671" ht="9.9499999999999993" customHeight="1"/>
    <row r="2672" ht="9.9499999999999993" customHeight="1"/>
    <row r="2673" ht="9.9499999999999993" customHeight="1"/>
    <row r="2674" ht="9.9499999999999993" customHeight="1"/>
    <row r="2675" ht="9.9499999999999993" customHeight="1"/>
    <row r="2676" ht="9.9499999999999993" customHeight="1"/>
    <row r="2677" ht="9.9499999999999993" customHeight="1"/>
    <row r="2678" ht="9.9499999999999993" customHeight="1"/>
    <row r="2679" ht="9.9499999999999993" customHeight="1"/>
    <row r="2680" ht="9.9499999999999993" customHeight="1"/>
    <row r="2681" ht="9.9499999999999993" customHeight="1"/>
    <row r="2682" ht="9.9499999999999993" customHeight="1"/>
    <row r="2683" ht="9.9499999999999993" customHeight="1"/>
    <row r="2684" ht="9.9499999999999993" customHeight="1"/>
    <row r="2685" ht="9.9499999999999993" customHeight="1"/>
    <row r="2686" ht="9.9499999999999993" customHeight="1"/>
    <row r="2687" ht="9.9499999999999993" customHeight="1"/>
    <row r="2688" ht="9.9499999999999993" customHeight="1"/>
    <row r="2689" ht="9.9499999999999993" customHeight="1"/>
    <row r="2690" ht="9.9499999999999993" customHeight="1"/>
    <row r="2691" ht="9.9499999999999993" customHeight="1"/>
    <row r="2692" ht="9.9499999999999993" customHeight="1"/>
    <row r="2693" ht="9.9499999999999993" customHeight="1"/>
    <row r="2694" ht="9.9499999999999993" customHeight="1"/>
    <row r="2695" ht="9.9499999999999993" customHeight="1"/>
    <row r="2696" ht="9.9499999999999993" customHeight="1"/>
    <row r="2697" ht="9.9499999999999993" customHeight="1"/>
    <row r="2698" ht="9.9499999999999993" customHeight="1"/>
    <row r="2699" ht="9.9499999999999993" customHeight="1"/>
    <row r="2700" ht="9.9499999999999993" customHeight="1"/>
    <row r="2701" ht="9.9499999999999993" customHeight="1"/>
    <row r="2702" ht="9.9499999999999993" customHeight="1"/>
    <row r="2703" ht="9.9499999999999993" customHeight="1"/>
    <row r="2704" ht="9.9499999999999993" customHeight="1"/>
    <row r="2705" ht="9.9499999999999993" customHeight="1"/>
    <row r="2706" ht="9.9499999999999993" customHeight="1"/>
    <row r="2707" ht="9.9499999999999993" customHeight="1"/>
    <row r="2708" ht="9.9499999999999993" customHeight="1"/>
    <row r="2709" ht="9.9499999999999993" customHeight="1"/>
    <row r="2710" ht="9.9499999999999993" customHeight="1"/>
    <row r="2711" ht="9.9499999999999993" customHeight="1"/>
    <row r="2712" ht="9.9499999999999993" customHeight="1"/>
    <row r="2713" ht="9.9499999999999993" customHeight="1"/>
    <row r="2714" ht="9.9499999999999993" customHeight="1"/>
    <row r="2715" ht="9.9499999999999993" customHeight="1"/>
    <row r="2716" ht="9.9499999999999993" customHeight="1"/>
    <row r="2717" ht="9.9499999999999993" customHeight="1"/>
    <row r="2718" ht="9.9499999999999993" customHeight="1"/>
    <row r="2719" ht="9.9499999999999993" customHeight="1"/>
    <row r="2720" ht="9.9499999999999993" customHeight="1"/>
    <row r="2721" ht="9.9499999999999993" customHeight="1"/>
    <row r="2722" ht="9.9499999999999993" customHeight="1"/>
    <row r="2723" ht="9.9499999999999993" customHeight="1"/>
    <row r="2724" ht="9.9499999999999993" customHeight="1"/>
    <row r="2725" ht="9.9499999999999993" customHeight="1"/>
    <row r="2726" ht="9.9499999999999993" customHeight="1"/>
    <row r="2727" ht="9.9499999999999993" customHeight="1"/>
    <row r="2728" ht="9.9499999999999993" customHeight="1"/>
    <row r="2729" ht="9.9499999999999993" customHeight="1"/>
    <row r="2730" ht="9.9499999999999993" customHeight="1"/>
    <row r="2731" ht="9.9499999999999993" customHeight="1"/>
    <row r="2732" ht="9.9499999999999993" customHeight="1"/>
    <row r="2733" ht="9.9499999999999993" customHeight="1"/>
    <row r="2734" ht="9.9499999999999993" customHeight="1"/>
    <row r="2735" ht="9.9499999999999993" customHeight="1"/>
    <row r="2736" ht="9.9499999999999993" customHeight="1"/>
    <row r="2737" ht="9.9499999999999993" customHeight="1"/>
    <row r="2738" ht="9.9499999999999993" customHeight="1"/>
    <row r="2739" ht="9.9499999999999993" customHeight="1"/>
    <row r="2740" ht="9.9499999999999993" customHeight="1"/>
    <row r="2741" ht="9.9499999999999993" customHeight="1"/>
    <row r="2742" ht="9.9499999999999993" customHeight="1"/>
    <row r="2743" ht="9.9499999999999993" customHeight="1"/>
    <row r="2744" ht="9.9499999999999993" customHeight="1"/>
    <row r="2745" ht="9.9499999999999993" customHeight="1"/>
    <row r="2746" ht="9.9499999999999993" customHeight="1"/>
    <row r="2747" ht="9.9499999999999993" customHeight="1"/>
    <row r="2748" ht="9.9499999999999993" customHeight="1"/>
    <row r="2749" ht="9.9499999999999993" customHeight="1"/>
    <row r="2750" ht="9.9499999999999993" customHeight="1"/>
    <row r="2751" ht="9.9499999999999993" customHeight="1"/>
    <row r="2752" ht="9.9499999999999993" customHeight="1"/>
    <row r="2753" ht="9.9499999999999993" customHeight="1"/>
    <row r="2754" ht="9.9499999999999993" customHeight="1"/>
    <row r="2755" ht="9.9499999999999993" customHeight="1"/>
    <row r="2756" ht="9.9499999999999993" customHeight="1"/>
    <row r="2757" ht="9.9499999999999993" customHeight="1"/>
    <row r="2758" ht="9.9499999999999993" customHeight="1"/>
    <row r="2759" ht="9.9499999999999993" customHeight="1"/>
    <row r="2760" ht="9.9499999999999993" customHeight="1"/>
    <row r="2761" ht="9.9499999999999993" customHeight="1"/>
    <row r="2762" ht="9.9499999999999993" customHeight="1"/>
    <row r="2763" ht="9.9499999999999993" customHeight="1"/>
    <row r="2764" ht="9.9499999999999993" customHeight="1"/>
    <row r="2765" ht="9.9499999999999993" customHeight="1"/>
    <row r="2766" ht="9.9499999999999993" customHeight="1"/>
    <row r="2767" ht="9.9499999999999993" customHeight="1"/>
    <row r="2768" ht="9.9499999999999993" customHeight="1"/>
    <row r="2769" ht="9.9499999999999993" customHeight="1"/>
    <row r="2770" ht="9.9499999999999993" customHeight="1"/>
    <row r="2771" ht="9.9499999999999993" customHeight="1"/>
    <row r="2772" ht="9.9499999999999993" customHeight="1"/>
    <row r="2773" ht="9.9499999999999993" customHeight="1"/>
    <row r="2774" ht="9.9499999999999993" customHeight="1"/>
    <row r="2775" ht="9.9499999999999993" customHeight="1"/>
    <row r="2776" ht="9.9499999999999993" customHeight="1"/>
    <row r="2777" ht="9.9499999999999993" customHeight="1"/>
    <row r="2778" ht="9.9499999999999993" customHeight="1"/>
    <row r="2779" ht="9.9499999999999993" customHeight="1"/>
    <row r="2780" ht="9.9499999999999993" customHeight="1"/>
    <row r="2781" ht="9.9499999999999993" customHeight="1"/>
    <row r="2782" ht="9.9499999999999993" customHeight="1"/>
    <row r="2783" ht="9.9499999999999993" customHeight="1"/>
    <row r="2784" ht="9.9499999999999993" customHeight="1"/>
    <row r="2785" ht="9.9499999999999993" customHeight="1"/>
    <row r="2786" ht="9.9499999999999993" customHeight="1"/>
    <row r="2787" ht="9.9499999999999993" customHeight="1"/>
    <row r="2788" ht="9.9499999999999993" customHeight="1"/>
    <row r="2789" ht="9.9499999999999993" customHeight="1"/>
    <row r="2790" ht="9.9499999999999993" customHeight="1"/>
    <row r="2791" ht="9.9499999999999993" customHeight="1"/>
    <row r="2792" ht="9.9499999999999993" customHeight="1"/>
    <row r="2793" ht="9.9499999999999993" customHeight="1"/>
    <row r="2794" ht="9.9499999999999993" customHeight="1"/>
    <row r="2795" ht="9.9499999999999993" customHeight="1"/>
    <row r="2796" ht="9.9499999999999993" customHeight="1"/>
    <row r="2797" ht="9.9499999999999993" customHeight="1"/>
    <row r="2798" ht="9.9499999999999993" customHeight="1"/>
    <row r="2799" ht="9.9499999999999993" customHeight="1"/>
    <row r="2800" ht="9.9499999999999993" customHeight="1"/>
    <row r="2801" ht="9.9499999999999993" customHeight="1"/>
    <row r="2802" ht="9.9499999999999993" customHeight="1"/>
    <row r="2803" ht="9.9499999999999993" customHeight="1"/>
    <row r="2804" ht="9.9499999999999993" customHeight="1"/>
    <row r="2805" ht="9.9499999999999993" customHeight="1"/>
    <row r="2806" ht="9.9499999999999993" customHeight="1"/>
    <row r="2807" ht="9.9499999999999993" customHeight="1"/>
    <row r="2808" ht="9.9499999999999993" customHeight="1"/>
    <row r="2809" ht="9.9499999999999993" customHeight="1"/>
    <row r="2810" ht="9.9499999999999993" customHeight="1"/>
    <row r="2811" ht="9.9499999999999993" customHeight="1"/>
    <row r="2812" ht="9.9499999999999993" customHeight="1"/>
    <row r="2813" ht="9.9499999999999993" customHeight="1"/>
    <row r="2814" ht="9.9499999999999993" customHeight="1"/>
    <row r="2815" ht="9.9499999999999993" customHeight="1"/>
    <row r="2816" ht="9.9499999999999993" customHeight="1"/>
    <row r="2817" ht="9.9499999999999993" customHeight="1"/>
    <row r="2818" ht="9.9499999999999993" customHeight="1"/>
    <row r="2819" ht="9.9499999999999993" customHeight="1"/>
    <row r="2820" ht="9.9499999999999993" customHeight="1"/>
    <row r="2821" ht="9.9499999999999993" customHeight="1"/>
    <row r="2822" ht="9.9499999999999993" customHeight="1"/>
    <row r="2823" ht="9.9499999999999993" customHeight="1"/>
    <row r="2824" ht="9.9499999999999993" customHeight="1"/>
    <row r="2825" ht="9.9499999999999993" customHeight="1"/>
    <row r="2826" ht="9.9499999999999993" customHeight="1"/>
    <row r="2827" ht="9.9499999999999993" customHeight="1"/>
    <row r="2828" ht="9.9499999999999993" customHeight="1"/>
    <row r="2829" ht="9.9499999999999993" customHeight="1"/>
    <row r="2830" ht="9.9499999999999993" customHeight="1"/>
    <row r="2831" ht="9.9499999999999993" customHeight="1"/>
    <row r="2832" ht="9.9499999999999993" customHeight="1"/>
    <row r="2833" ht="9.9499999999999993" customHeight="1"/>
    <row r="2834" ht="9.9499999999999993" customHeight="1"/>
    <row r="2835" ht="9.9499999999999993" customHeight="1"/>
    <row r="2836" ht="9.9499999999999993" customHeight="1"/>
    <row r="2837" ht="9.9499999999999993" customHeight="1"/>
    <row r="2838" ht="9.9499999999999993" customHeight="1"/>
    <row r="2839" ht="9.9499999999999993" customHeight="1"/>
    <row r="2840" ht="9.9499999999999993" customHeight="1"/>
    <row r="2841" ht="9.9499999999999993" customHeight="1"/>
    <row r="2842" ht="9.9499999999999993" customHeight="1"/>
    <row r="2843" ht="9.9499999999999993" customHeight="1"/>
    <row r="2844" ht="9.9499999999999993" customHeight="1"/>
    <row r="2845" ht="9.9499999999999993" customHeight="1"/>
    <row r="2846" ht="9.9499999999999993" customHeight="1"/>
    <row r="2847" ht="9.9499999999999993" customHeight="1"/>
    <row r="2848" ht="9.9499999999999993" customHeight="1"/>
    <row r="2849" ht="9.9499999999999993" customHeight="1"/>
    <row r="2850" ht="9.9499999999999993" customHeight="1"/>
    <row r="2851" ht="9.9499999999999993" customHeight="1"/>
    <row r="2852" ht="9.9499999999999993" customHeight="1"/>
    <row r="2853" ht="9.9499999999999993" customHeight="1"/>
    <row r="2854" ht="9.9499999999999993" customHeight="1"/>
    <row r="2855" ht="9.9499999999999993" customHeight="1"/>
    <row r="2856" ht="9.9499999999999993" customHeight="1"/>
    <row r="2857" ht="9.9499999999999993" customHeight="1"/>
    <row r="2858" ht="9.9499999999999993" customHeight="1"/>
    <row r="2859" ht="9.9499999999999993" customHeight="1"/>
    <row r="2860" ht="9.9499999999999993" customHeight="1"/>
    <row r="2861" ht="9.9499999999999993" customHeight="1"/>
    <row r="2862" ht="9.9499999999999993" customHeight="1"/>
    <row r="2863" ht="9.9499999999999993" customHeight="1"/>
    <row r="2864" ht="9.9499999999999993" customHeight="1"/>
    <row r="2865" ht="9.9499999999999993" customHeight="1"/>
    <row r="2866" ht="9.9499999999999993" customHeight="1"/>
    <row r="2867" ht="9.9499999999999993" customHeight="1"/>
    <row r="2868" ht="9.9499999999999993" customHeight="1"/>
    <row r="2869" ht="9.9499999999999993" customHeight="1"/>
    <row r="2870" ht="9.9499999999999993" customHeight="1"/>
    <row r="2871" ht="9.9499999999999993" customHeight="1"/>
    <row r="2872" ht="9.9499999999999993" customHeight="1"/>
    <row r="2873" ht="9.9499999999999993" customHeight="1"/>
    <row r="2874" ht="9.9499999999999993" customHeight="1"/>
    <row r="2875" ht="9.9499999999999993" customHeight="1"/>
    <row r="2876" ht="9.9499999999999993" customHeight="1"/>
    <row r="2877" ht="9.9499999999999993" customHeight="1"/>
    <row r="2878" ht="9.9499999999999993" customHeight="1"/>
    <row r="2879" ht="9.9499999999999993" customHeight="1"/>
    <row r="2880" ht="9.9499999999999993" customHeight="1"/>
    <row r="2881" ht="9.9499999999999993" customHeight="1"/>
    <row r="2882" ht="9.9499999999999993" customHeight="1"/>
    <row r="2883" ht="9.9499999999999993" customHeight="1"/>
    <row r="2884" ht="9.9499999999999993" customHeight="1"/>
    <row r="2885" ht="9.9499999999999993" customHeight="1"/>
    <row r="2886" ht="9.9499999999999993" customHeight="1"/>
    <row r="2887" ht="9.9499999999999993" customHeight="1"/>
    <row r="2888" ht="9.9499999999999993" customHeight="1"/>
    <row r="2889" ht="9.9499999999999993" customHeight="1"/>
    <row r="2890" ht="9.9499999999999993" customHeight="1"/>
    <row r="2891" ht="9.9499999999999993" customHeight="1"/>
    <row r="2892" ht="9.9499999999999993" customHeight="1"/>
    <row r="2893" ht="9.9499999999999993" customHeight="1"/>
    <row r="2894" ht="9.9499999999999993" customHeight="1"/>
    <row r="2895" ht="9.9499999999999993" customHeight="1"/>
    <row r="2896" ht="9.9499999999999993" customHeight="1"/>
    <row r="2897" ht="9.9499999999999993" customHeight="1"/>
    <row r="2898" ht="9.9499999999999993" customHeight="1"/>
    <row r="2899" ht="9.9499999999999993" customHeight="1"/>
    <row r="2900" ht="9.9499999999999993" customHeight="1"/>
    <row r="2901" ht="9.9499999999999993" customHeight="1"/>
    <row r="2902" ht="9.9499999999999993" customHeight="1"/>
    <row r="2903" ht="9.9499999999999993" customHeight="1"/>
    <row r="2904" ht="9.9499999999999993" customHeight="1"/>
    <row r="2905" ht="9.9499999999999993" customHeight="1"/>
    <row r="2906" ht="9.9499999999999993" customHeight="1"/>
    <row r="2907" ht="9.9499999999999993" customHeight="1"/>
    <row r="2908" ht="9.9499999999999993" customHeight="1"/>
    <row r="2909" ht="9.9499999999999993" customHeight="1"/>
    <row r="2910" ht="9.9499999999999993" customHeight="1"/>
    <row r="2911" ht="9.9499999999999993" customHeight="1"/>
    <row r="2912" ht="9.9499999999999993" customHeight="1"/>
    <row r="2913" ht="9.9499999999999993" customHeight="1"/>
    <row r="2914" ht="9.9499999999999993" customHeight="1"/>
    <row r="2915" ht="9.9499999999999993" customHeight="1"/>
    <row r="2916" ht="9.9499999999999993" customHeight="1"/>
    <row r="2917" ht="9.9499999999999993" customHeight="1"/>
    <row r="2918" ht="9.9499999999999993" customHeight="1"/>
    <row r="2919" ht="9.9499999999999993" customHeight="1"/>
    <row r="2920" ht="9.9499999999999993" customHeight="1"/>
    <row r="2921" ht="9.9499999999999993" customHeight="1"/>
    <row r="2922" ht="9.9499999999999993" customHeight="1"/>
    <row r="2923" ht="9.9499999999999993" customHeight="1"/>
    <row r="2924" ht="9.9499999999999993" customHeight="1"/>
    <row r="2925" ht="9.9499999999999993" customHeight="1"/>
    <row r="2926" ht="9.9499999999999993" customHeight="1"/>
    <row r="2927" ht="9.9499999999999993" customHeight="1"/>
    <row r="2928" ht="9.9499999999999993" customHeight="1"/>
    <row r="2929" ht="9.9499999999999993" customHeight="1"/>
    <row r="2930" ht="9.9499999999999993" customHeight="1"/>
    <row r="2931" ht="9.9499999999999993" customHeight="1"/>
    <row r="2932" ht="9.9499999999999993" customHeight="1"/>
    <row r="2933" ht="9.9499999999999993" customHeight="1"/>
    <row r="2934" ht="9.9499999999999993" customHeight="1"/>
    <row r="2935" ht="9.9499999999999993" customHeight="1"/>
    <row r="2936" ht="9.9499999999999993" customHeight="1"/>
    <row r="2937" ht="9.9499999999999993" customHeight="1"/>
    <row r="2938" ht="9.9499999999999993" customHeight="1"/>
    <row r="2939" ht="9.9499999999999993" customHeight="1"/>
    <row r="2940" ht="9.9499999999999993" customHeight="1"/>
    <row r="2941" ht="9.9499999999999993" customHeight="1"/>
    <row r="2942" ht="9.9499999999999993" customHeight="1"/>
    <row r="2943" ht="9.9499999999999993" customHeight="1"/>
    <row r="2944" ht="9.9499999999999993" customHeight="1"/>
    <row r="2945" ht="9.9499999999999993" customHeight="1"/>
    <row r="2946" ht="9.9499999999999993" customHeight="1"/>
    <row r="2947" ht="9.9499999999999993" customHeight="1"/>
    <row r="2948" ht="9.9499999999999993" customHeight="1"/>
    <row r="2949" ht="9.9499999999999993" customHeight="1"/>
    <row r="2950" ht="9.9499999999999993" customHeight="1"/>
    <row r="2951" ht="9.9499999999999993" customHeight="1"/>
    <row r="2952" ht="9.9499999999999993" customHeight="1"/>
    <row r="2953" ht="9.9499999999999993" customHeight="1"/>
    <row r="2954" ht="9.9499999999999993" customHeight="1"/>
    <row r="2955" ht="9.9499999999999993" customHeight="1"/>
    <row r="2956" ht="9.9499999999999993" customHeight="1"/>
    <row r="2957" ht="9.9499999999999993" customHeight="1"/>
    <row r="2958" ht="9.9499999999999993" customHeight="1"/>
    <row r="2959" ht="9.9499999999999993" customHeight="1"/>
    <row r="2960" ht="9.9499999999999993" customHeight="1"/>
    <row r="2961" ht="9.9499999999999993" customHeight="1"/>
    <row r="2962" ht="9.9499999999999993" customHeight="1"/>
    <row r="2963" ht="9.9499999999999993" customHeight="1"/>
    <row r="2964" ht="9.9499999999999993" customHeight="1"/>
    <row r="2965" ht="9.9499999999999993" customHeight="1"/>
    <row r="2966" ht="9.9499999999999993" customHeight="1"/>
    <row r="2967" ht="9.9499999999999993" customHeight="1"/>
    <row r="2968" ht="9.9499999999999993" customHeight="1"/>
    <row r="2969" ht="9.9499999999999993" customHeight="1"/>
    <row r="2970" ht="9.9499999999999993" customHeight="1"/>
    <row r="2971" ht="9.9499999999999993" customHeight="1"/>
    <row r="2972" ht="9.9499999999999993" customHeight="1"/>
    <row r="2973" ht="9.9499999999999993" customHeight="1"/>
    <row r="2974" ht="9.9499999999999993" customHeight="1"/>
    <row r="2975" ht="9.9499999999999993" customHeight="1"/>
    <row r="2976" ht="9.9499999999999993" customHeight="1"/>
    <row r="2977" ht="9.9499999999999993" customHeight="1"/>
    <row r="2978" ht="9.9499999999999993" customHeight="1"/>
    <row r="2979" ht="9.9499999999999993" customHeight="1"/>
    <row r="2980" ht="9.9499999999999993" customHeight="1"/>
    <row r="2981" ht="9.9499999999999993" customHeight="1"/>
    <row r="2982" ht="9.9499999999999993" customHeight="1"/>
    <row r="2983" ht="9.9499999999999993" customHeight="1"/>
    <row r="2984" ht="9.9499999999999993" customHeight="1"/>
    <row r="2985" ht="9.9499999999999993" customHeight="1"/>
    <row r="2986" ht="9.9499999999999993" customHeight="1"/>
    <row r="2987" ht="9.9499999999999993" customHeight="1"/>
    <row r="2988" ht="9.9499999999999993" customHeight="1"/>
    <row r="2989" ht="9.9499999999999993" customHeight="1"/>
    <row r="2990" ht="9.9499999999999993" customHeight="1"/>
    <row r="2991" ht="9.9499999999999993" customHeight="1"/>
    <row r="2992" ht="9.9499999999999993" customHeight="1"/>
    <row r="2993" ht="9.9499999999999993" customHeight="1"/>
    <row r="2994" ht="9.9499999999999993" customHeight="1"/>
    <row r="2995" ht="9.9499999999999993" customHeight="1"/>
    <row r="2996" ht="9.9499999999999993" customHeight="1"/>
    <row r="2997" ht="9.9499999999999993" customHeight="1"/>
    <row r="2998" ht="9.9499999999999993" customHeight="1"/>
    <row r="2999" ht="9.9499999999999993" customHeight="1"/>
    <row r="3000" ht="9.9499999999999993" customHeight="1"/>
    <row r="3001" ht="9.9499999999999993" customHeight="1"/>
    <row r="3002" ht="9.9499999999999993" customHeight="1"/>
    <row r="3003" ht="9.9499999999999993" customHeight="1"/>
    <row r="3004" ht="9.9499999999999993" customHeight="1"/>
    <row r="3005" ht="9.9499999999999993" customHeight="1"/>
    <row r="3006" ht="9.9499999999999993" customHeight="1"/>
    <row r="3007" ht="9.9499999999999993" customHeight="1"/>
    <row r="3008" ht="9.9499999999999993" customHeight="1"/>
    <row r="3009" ht="9.9499999999999993" customHeight="1"/>
    <row r="3010" ht="9.9499999999999993" customHeight="1"/>
    <row r="3011" ht="9.9499999999999993" customHeight="1"/>
    <row r="3012" ht="9.9499999999999993" customHeight="1"/>
    <row r="3013" ht="9.9499999999999993" customHeight="1"/>
    <row r="3014" ht="9.9499999999999993" customHeight="1"/>
    <row r="3015" ht="9.9499999999999993" customHeight="1"/>
    <row r="3016" ht="9.9499999999999993" customHeight="1"/>
    <row r="3017" ht="9.9499999999999993" customHeight="1"/>
    <row r="3018" ht="9.9499999999999993" customHeight="1"/>
    <row r="3019" ht="9.9499999999999993" customHeight="1"/>
    <row r="3020" ht="9.9499999999999993" customHeight="1"/>
    <row r="3021" ht="9.9499999999999993" customHeight="1"/>
    <row r="3022" ht="9.9499999999999993" customHeight="1"/>
    <row r="3023" ht="9.9499999999999993" customHeight="1"/>
    <row r="3024" ht="9.9499999999999993" customHeight="1"/>
    <row r="3025" ht="9.9499999999999993" customHeight="1"/>
    <row r="3026" ht="9.9499999999999993" customHeight="1"/>
    <row r="3027" ht="9.9499999999999993" customHeight="1"/>
    <row r="3028" ht="9.9499999999999993" customHeight="1"/>
    <row r="3029" ht="9.9499999999999993" customHeight="1"/>
    <row r="3030" ht="9.9499999999999993" customHeight="1"/>
    <row r="3031" ht="9.9499999999999993" customHeight="1"/>
    <row r="3032" ht="9.9499999999999993" customHeight="1"/>
    <row r="3033" ht="9.9499999999999993" customHeight="1"/>
    <row r="3034" ht="9.9499999999999993" customHeight="1"/>
    <row r="3035" ht="9.9499999999999993" customHeight="1"/>
    <row r="3036" ht="9.9499999999999993" customHeight="1"/>
    <row r="3037" ht="9.9499999999999993" customHeight="1"/>
    <row r="3038" ht="9.9499999999999993" customHeight="1"/>
    <row r="3039" ht="9.9499999999999993" customHeight="1"/>
    <row r="3040" ht="9.9499999999999993" customHeight="1"/>
    <row r="3041" ht="9.9499999999999993" customHeight="1"/>
    <row r="3042" ht="9.9499999999999993" customHeight="1"/>
    <row r="3043" ht="9.9499999999999993" customHeight="1"/>
    <row r="3044" ht="9.9499999999999993" customHeight="1"/>
    <row r="3045" ht="9.9499999999999993" customHeight="1"/>
    <row r="3046" ht="9.9499999999999993" customHeight="1"/>
    <row r="3047" ht="9.9499999999999993" customHeight="1"/>
    <row r="3048" ht="9.9499999999999993" customHeight="1"/>
    <row r="3049" ht="9.9499999999999993" customHeight="1"/>
    <row r="3050" ht="9.9499999999999993" customHeight="1"/>
    <row r="3051" ht="9.9499999999999993" customHeight="1"/>
    <row r="3052" ht="9.9499999999999993" customHeight="1"/>
    <row r="3053" ht="9.9499999999999993" customHeight="1"/>
    <row r="3054" ht="9.9499999999999993" customHeight="1"/>
    <row r="3055" ht="9.9499999999999993" customHeight="1"/>
    <row r="3056" ht="9.9499999999999993" customHeight="1"/>
    <row r="3057" ht="9.9499999999999993" customHeight="1"/>
    <row r="3058" ht="9.9499999999999993" customHeight="1"/>
    <row r="3059" ht="9.9499999999999993" customHeight="1"/>
    <row r="3060" ht="9.9499999999999993" customHeight="1"/>
    <row r="3061" ht="9.9499999999999993" customHeight="1"/>
    <row r="3062" ht="9.9499999999999993" customHeight="1"/>
    <row r="3063" ht="9.9499999999999993" customHeight="1"/>
    <row r="3064" ht="9.9499999999999993" customHeight="1"/>
    <row r="3065" ht="9.9499999999999993" customHeight="1"/>
    <row r="3066" ht="9.9499999999999993" customHeight="1"/>
    <row r="3067" ht="9.9499999999999993" customHeight="1"/>
    <row r="3068" ht="9.9499999999999993" customHeight="1"/>
    <row r="3069" ht="9.9499999999999993" customHeight="1"/>
    <row r="3070" ht="9.9499999999999993" customHeight="1"/>
    <row r="3071" ht="9.9499999999999993" customHeight="1"/>
    <row r="3072" ht="9.9499999999999993" customHeight="1"/>
    <row r="3073" ht="9.9499999999999993" customHeight="1"/>
    <row r="3074" ht="9.9499999999999993" customHeight="1"/>
    <row r="3075" ht="9.9499999999999993" customHeight="1"/>
    <row r="3076" ht="9.9499999999999993" customHeight="1"/>
    <row r="3077" ht="9.9499999999999993" customHeight="1"/>
    <row r="3078" ht="9.9499999999999993" customHeight="1"/>
    <row r="3079" ht="9.9499999999999993" customHeight="1"/>
    <row r="3080" ht="9.9499999999999993" customHeight="1"/>
    <row r="3081" ht="9.9499999999999993" customHeight="1"/>
    <row r="3082" ht="9.9499999999999993" customHeight="1"/>
    <row r="3083" ht="9.9499999999999993" customHeight="1"/>
    <row r="3084" ht="9.9499999999999993" customHeight="1"/>
    <row r="3085" ht="9.9499999999999993" customHeight="1"/>
    <row r="3086" ht="9.9499999999999993" customHeight="1"/>
    <row r="3087" ht="9.9499999999999993" customHeight="1"/>
    <row r="3088" ht="9.9499999999999993" customHeight="1"/>
    <row r="3089" ht="9.9499999999999993" customHeight="1"/>
    <row r="3090" ht="9.9499999999999993" customHeight="1"/>
    <row r="3091" ht="9.9499999999999993" customHeight="1"/>
    <row r="3092" ht="9.9499999999999993" customHeight="1"/>
    <row r="3093" ht="9.9499999999999993" customHeight="1"/>
    <row r="3094" ht="9.9499999999999993" customHeight="1"/>
    <row r="3095" ht="9.9499999999999993" customHeight="1"/>
    <row r="3096" ht="9.9499999999999993" customHeight="1"/>
    <row r="3097" ht="9.9499999999999993" customHeight="1"/>
    <row r="3098" ht="9.9499999999999993" customHeight="1"/>
    <row r="3099" ht="9.9499999999999993" customHeight="1"/>
    <row r="3100" ht="9.9499999999999993" customHeight="1"/>
    <row r="3101" ht="9.9499999999999993" customHeight="1"/>
    <row r="3102" ht="9.9499999999999993" customHeight="1"/>
    <row r="3103" ht="9.9499999999999993" customHeight="1"/>
    <row r="3104" ht="9.9499999999999993" customHeight="1"/>
    <row r="3105" ht="9.9499999999999993" customHeight="1"/>
    <row r="3106" ht="9.9499999999999993" customHeight="1"/>
    <row r="3107" ht="9.9499999999999993" customHeight="1"/>
    <row r="3108" ht="9.9499999999999993" customHeight="1"/>
    <row r="3109" ht="9.9499999999999993" customHeight="1"/>
    <row r="3110" ht="9.9499999999999993" customHeight="1"/>
    <row r="3111" ht="9.9499999999999993" customHeight="1"/>
    <row r="3112" ht="9.9499999999999993" customHeight="1"/>
    <row r="3113" ht="9.9499999999999993" customHeight="1"/>
    <row r="3114" ht="9.9499999999999993" customHeight="1"/>
    <row r="3115" ht="9.9499999999999993" customHeight="1"/>
    <row r="3116" ht="9.9499999999999993" customHeight="1"/>
    <row r="3117" ht="9.9499999999999993" customHeight="1"/>
    <row r="3118" ht="9.9499999999999993" customHeight="1"/>
    <row r="3119" ht="9.9499999999999993" customHeight="1"/>
    <row r="3120" ht="9.9499999999999993" customHeight="1"/>
    <row r="3121" ht="9.9499999999999993" customHeight="1"/>
    <row r="3122" ht="9.9499999999999993" customHeight="1"/>
    <row r="3123" ht="9.9499999999999993" customHeight="1"/>
    <row r="3124" ht="9.9499999999999993" customHeight="1"/>
    <row r="3125" ht="9.9499999999999993" customHeight="1"/>
    <row r="3126" ht="9.9499999999999993" customHeight="1"/>
    <row r="3127" ht="9.9499999999999993" customHeight="1"/>
    <row r="3128" ht="9.9499999999999993" customHeight="1"/>
    <row r="3129" ht="9.9499999999999993" customHeight="1"/>
    <row r="3130" ht="9.9499999999999993" customHeight="1"/>
    <row r="3131" ht="9.9499999999999993" customHeight="1"/>
    <row r="3132" ht="9.9499999999999993" customHeight="1"/>
    <row r="3133" ht="9.9499999999999993" customHeight="1"/>
    <row r="3134" ht="9.9499999999999993" customHeight="1"/>
    <row r="3135" ht="9.9499999999999993" customHeight="1"/>
    <row r="3136" ht="9.9499999999999993" customHeight="1"/>
  </sheetData>
  <sheetProtection algorithmName="SHA-512" hashValue="nNbSBvQaTF9P9fvgjdWfT+I+eVMWh/vfvPBQ5nk3DB3CT2+FRXZuegsO3Gy40eC9dk0iB/FRH9di1rrwmJf2ZQ==" saltValue="tIVdX9wg6mXBquKogs54aA==" spinCount="100000" sheet="1" objects="1" scenarios="1" formatCells="0" selectLockedCells="1"/>
  <mergeCells count="310">
    <mergeCell ref="CI135:DD135"/>
    <mergeCell ref="CI136:DD136"/>
    <mergeCell ref="AK130:BF130"/>
    <mergeCell ref="BG130:CB130"/>
    <mergeCell ref="CC130:CX130"/>
    <mergeCell ref="CY130:DT130"/>
    <mergeCell ref="CI132:DD132"/>
    <mergeCell ref="CI133:DD133"/>
    <mergeCell ref="D129:T129"/>
    <mergeCell ref="AK129:BF129"/>
    <mergeCell ref="BG129:CB129"/>
    <mergeCell ref="CC129:CX129"/>
    <mergeCell ref="CY129:DT129"/>
    <mergeCell ref="CI134:DD134"/>
    <mergeCell ref="AK126:AN126"/>
    <mergeCell ref="AO126:BF126"/>
    <mergeCell ref="BG126:CB126"/>
    <mergeCell ref="CC128:CX128"/>
    <mergeCell ref="CY128:DT128"/>
    <mergeCell ref="D127:I127"/>
    <mergeCell ref="J127:T127"/>
    <mergeCell ref="AK127:AN127"/>
    <mergeCell ref="AO127:BF127"/>
    <mergeCell ref="BG127:CB127"/>
    <mergeCell ref="CC126:CX126"/>
    <mergeCell ref="CY126:DT126"/>
    <mergeCell ref="D123:I123"/>
    <mergeCell ref="J123:AO123"/>
    <mergeCell ref="CC127:CX127"/>
    <mergeCell ref="CY127:DT127"/>
    <mergeCell ref="AK125:BF125"/>
    <mergeCell ref="BG125:CB125"/>
    <mergeCell ref="CC125:CX125"/>
    <mergeCell ref="CY125:DT125"/>
    <mergeCell ref="D128:I128"/>
    <mergeCell ref="J128:O128"/>
    <mergeCell ref="D126:I126"/>
    <mergeCell ref="J126:O126"/>
    <mergeCell ref="P126:T126"/>
    <mergeCell ref="CI121:DD121"/>
    <mergeCell ref="DE121:DT121"/>
    <mergeCell ref="CI122:DD122"/>
    <mergeCell ref="DE122:DT122"/>
    <mergeCell ref="CI123:DD123"/>
    <mergeCell ref="DE123:DT123"/>
    <mergeCell ref="P128:T128"/>
    <mergeCell ref="AK128:AN128"/>
    <mergeCell ref="AO128:BF128"/>
    <mergeCell ref="BG128:CB128"/>
    <mergeCell ref="AP123:BA123"/>
    <mergeCell ref="BB123:BF123"/>
    <mergeCell ref="BG123:BT123"/>
    <mergeCell ref="BU123:CH123"/>
    <mergeCell ref="D121:I121"/>
    <mergeCell ref="J121:AO121"/>
    <mergeCell ref="AP121:BA121"/>
    <mergeCell ref="BB121:BF121"/>
    <mergeCell ref="BG121:BT121"/>
    <mergeCell ref="BU121:CH121"/>
    <mergeCell ref="D122:I122"/>
    <mergeCell ref="J122:AO122"/>
    <mergeCell ref="AP122:BA122"/>
    <mergeCell ref="BB122:BF122"/>
    <mergeCell ref="BG122:BT122"/>
    <mergeCell ref="BU122:CH122"/>
    <mergeCell ref="D119:I119"/>
    <mergeCell ref="J119:AO119"/>
    <mergeCell ref="AP119:BA119"/>
    <mergeCell ref="BB119:BF119"/>
    <mergeCell ref="BG119:BT119"/>
    <mergeCell ref="BU119:CH119"/>
    <mergeCell ref="CI119:DD119"/>
    <mergeCell ref="DE119:DT119"/>
    <mergeCell ref="D120:I120"/>
    <mergeCell ref="J120:AO120"/>
    <mergeCell ref="AP120:BA120"/>
    <mergeCell ref="BB120:BF120"/>
    <mergeCell ref="BG120:BT120"/>
    <mergeCell ref="BU120:CH120"/>
    <mergeCell ref="CI120:DD120"/>
    <mergeCell ref="DE120:DT120"/>
    <mergeCell ref="D117:I117"/>
    <mergeCell ref="J117:AO117"/>
    <mergeCell ref="AP117:BA117"/>
    <mergeCell ref="BB117:BF117"/>
    <mergeCell ref="BG117:BT117"/>
    <mergeCell ref="BU117:CH117"/>
    <mergeCell ref="CI117:DD117"/>
    <mergeCell ref="DE117:DT117"/>
    <mergeCell ref="D118:I118"/>
    <mergeCell ref="J118:AO118"/>
    <mergeCell ref="AP118:BA118"/>
    <mergeCell ref="BB118:BF118"/>
    <mergeCell ref="BG118:BT118"/>
    <mergeCell ref="BU118:CH118"/>
    <mergeCell ref="CI118:DD118"/>
    <mergeCell ref="DE118:DT118"/>
    <mergeCell ref="D115:I115"/>
    <mergeCell ref="J115:AO115"/>
    <mergeCell ref="AP115:BA115"/>
    <mergeCell ref="BB115:BF115"/>
    <mergeCell ref="BG115:BT115"/>
    <mergeCell ref="BU115:CH115"/>
    <mergeCell ref="CI115:DD115"/>
    <mergeCell ref="DE115:DT115"/>
    <mergeCell ref="D116:I116"/>
    <mergeCell ref="J116:AO116"/>
    <mergeCell ref="AP116:BA116"/>
    <mergeCell ref="BB116:BF116"/>
    <mergeCell ref="BG116:BT116"/>
    <mergeCell ref="BU116:CH116"/>
    <mergeCell ref="CI116:DD116"/>
    <mergeCell ref="DE116:DT116"/>
    <mergeCell ref="D113:I113"/>
    <mergeCell ref="J113:AO113"/>
    <mergeCell ref="AP113:BA113"/>
    <mergeCell ref="BB113:BF113"/>
    <mergeCell ref="BG113:BT113"/>
    <mergeCell ref="BU113:CH113"/>
    <mergeCell ref="CI113:DD113"/>
    <mergeCell ref="DE113:DT113"/>
    <mergeCell ref="D114:I114"/>
    <mergeCell ref="J114:AO114"/>
    <mergeCell ref="AP114:BA114"/>
    <mergeCell ref="BB114:BF114"/>
    <mergeCell ref="BG114:BT114"/>
    <mergeCell ref="BU114:CH114"/>
    <mergeCell ref="CI114:DD114"/>
    <mergeCell ref="DE114:DT114"/>
    <mergeCell ref="D111:I111"/>
    <mergeCell ref="J111:AO111"/>
    <mergeCell ref="AP111:BA111"/>
    <mergeCell ref="BB111:BF111"/>
    <mergeCell ref="BG111:BT111"/>
    <mergeCell ref="BU111:CH111"/>
    <mergeCell ref="CI111:DD111"/>
    <mergeCell ref="DE111:DT111"/>
    <mergeCell ref="D112:I112"/>
    <mergeCell ref="J112:AO112"/>
    <mergeCell ref="AP112:BA112"/>
    <mergeCell ref="BB112:BF112"/>
    <mergeCell ref="BG112:BT112"/>
    <mergeCell ref="BU112:CH112"/>
    <mergeCell ref="CI112:DD112"/>
    <mergeCell ref="DE112:DT112"/>
    <mergeCell ref="D109:I109"/>
    <mergeCell ref="J109:AO109"/>
    <mergeCell ref="AP109:BA109"/>
    <mergeCell ref="BB109:BF109"/>
    <mergeCell ref="BG109:BT109"/>
    <mergeCell ref="BU109:CH109"/>
    <mergeCell ref="CI109:DD109"/>
    <mergeCell ref="DE109:DT109"/>
    <mergeCell ref="D110:I110"/>
    <mergeCell ref="J110:AO110"/>
    <mergeCell ref="AP110:BA110"/>
    <mergeCell ref="BB110:BF110"/>
    <mergeCell ref="BG110:BT110"/>
    <mergeCell ref="BU110:CH110"/>
    <mergeCell ref="CI110:DD110"/>
    <mergeCell ref="DE110:DT110"/>
    <mergeCell ref="BL102:CY105"/>
    <mergeCell ref="CZ102:DT105"/>
    <mergeCell ref="D108:I108"/>
    <mergeCell ref="J108:AO108"/>
    <mergeCell ref="AP108:BA108"/>
    <mergeCell ref="BB108:BF108"/>
    <mergeCell ref="BG108:BT108"/>
    <mergeCell ref="BU108:CH108"/>
    <mergeCell ref="CI108:DD108"/>
    <mergeCell ref="DE108:DT108"/>
    <mergeCell ref="D103:W107"/>
    <mergeCell ref="X103:AL107"/>
    <mergeCell ref="C79:I81"/>
    <mergeCell ref="J79:AS81"/>
    <mergeCell ref="DG80:DJ81"/>
    <mergeCell ref="DK80:DT81"/>
    <mergeCell ref="C82:I84"/>
    <mergeCell ref="J82:AS84"/>
    <mergeCell ref="BL83:DT85"/>
    <mergeCell ref="BL86:CL89"/>
    <mergeCell ref="CM86:CY89"/>
    <mergeCell ref="CZ86:DT89"/>
    <mergeCell ref="H89:R94"/>
    <mergeCell ref="S89:AZ94"/>
    <mergeCell ref="BL90:CL93"/>
    <mergeCell ref="CM90:CY93"/>
    <mergeCell ref="CZ90:DT93"/>
    <mergeCell ref="BL94:CL97"/>
    <mergeCell ref="CM94:CY97"/>
    <mergeCell ref="CZ94:DT97"/>
    <mergeCell ref="H95:R100"/>
    <mergeCell ref="S95:AO100"/>
    <mergeCell ref="BL98:CL101"/>
    <mergeCell ref="CM98:CY101"/>
    <mergeCell ref="CZ98:DT101"/>
    <mergeCell ref="DK66:DT67"/>
    <mergeCell ref="C67:I70"/>
    <mergeCell ref="J67:AS74"/>
    <mergeCell ref="DG68:DJ69"/>
    <mergeCell ref="DK68:DT69"/>
    <mergeCell ref="BL69:CH72"/>
    <mergeCell ref="CI69:DE72"/>
    <mergeCell ref="DG70:DJ71"/>
    <mergeCell ref="DK70:DT71"/>
    <mergeCell ref="C71:I74"/>
    <mergeCell ref="DG72:DJ73"/>
    <mergeCell ref="DK72:DT73"/>
    <mergeCell ref="BL73:CH76"/>
    <mergeCell ref="CI73:DE76"/>
    <mergeCell ref="DG74:DJ75"/>
    <mergeCell ref="DK74:DT75"/>
    <mergeCell ref="C75:I78"/>
    <mergeCell ref="J75:AS78"/>
    <mergeCell ref="DG76:DJ77"/>
    <mergeCell ref="DK76:DT77"/>
    <mergeCell ref="BL77:CH80"/>
    <mergeCell ref="CI77:DE80"/>
    <mergeCell ref="DG78:DJ79"/>
    <mergeCell ref="DK78:DT79"/>
    <mergeCell ref="G56:BA58"/>
    <mergeCell ref="DG56:DJ57"/>
    <mergeCell ref="DK56:DT57"/>
    <mergeCell ref="BL57:CH60"/>
    <mergeCell ref="CI57:DE60"/>
    <mergeCell ref="DG58:DJ59"/>
    <mergeCell ref="DK58:DT59"/>
    <mergeCell ref="G60:P63"/>
    <mergeCell ref="T60:Y63"/>
    <mergeCell ref="AC60:AH63"/>
    <mergeCell ref="DG60:DJ61"/>
    <mergeCell ref="DK60:DT61"/>
    <mergeCell ref="Q61:S63"/>
    <mergeCell ref="Z61:AB63"/>
    <mergeCell ref="AI61:AK63"/>
    <mergeCell ref="BL61:CH64"/>
    <mergeCell ref="CI61:DE64"/>
    <mergeCell ref="DG62:DJ63"/>
    <mergeCell ref="DK62:DT63"/>
    <mergeCell ref="DG64:DJ65"/>
    <mergeCell ref="DK64:DT65"/>
    <mergeCell ref="BL65:CH68"/>
    <mergeCell ref="CI65:DE68"/>
    <mergeCell ref="DG66:DJ67"/>
    <mergeCell ref="DG44:DJ45"/>
    <mergeCell ref="DK44:DT45"/>
    <mergeCell ref="BL45:CH48"/>
    <mergeCell ref="CI45:DE48"/>
    <mergeCell ref="DG46:DJ47"/>
    <mergeCell ref="DK46:DT47"/>
    <mergeCell ref="DG48:DJ49"/>
    <mergeCell ref="DK48:DT49"/>
    <mergeCell ref="BL49:CH52"/>
    <mergeCell ref="CI49:DE52"/>
    <mergeCell ref="DG50:DJ51"/>
    <mergeCell ref="DK50:DT51"/>
    <mergeCell ref="DG52:DJ53"/>
    <mergeCell ref="DK52:DT53"/>
    <mergeCell ref="BL53:CH56"/>
    <mergeCell ref="CI53:DE56"/>
    <mergeCell ref="DG54:DJ55"/>
    <mergeCell ref="DK54:DT55"/>
    <mergeCell ref="G30:R40"/>
    <mergeCell ref="S30:BH40"/>
    <mergeCell ref="DG30:DJ31"/>
    <mergeCell ref="DK30:DT31"/>
    <mergeCell ref="DG32:DJ33"/>
    <mergeCell ref="DK32:DT33"/>
    <mergeCell ref="BL33:CH36"/>
    <mergeCell ref="CI33:DE36"/>
    <mergeCell ref="DG34:DJ35"/>
    <mergeCell ref="DK34:DT35"/>
    <mergeCell ref="DG36:DJ37"/>
    <mergeCell ref="DK36:DT37"/>
    <mergeCell ref="BL37:CH40"/>
    <mergeCell ref="CI37:DE40"/>
    <mergeCell ref="DG38:DJ39"/>
    <mergeCell ref="DK38:DT39"/>
    <mergeCell ref="DG40:DJ41"/>
    <mergeCell ref="DK40:DT41"/>
    <mergeCell ref="BL41:CH44"/>
    <mergeCell ref="CI41:DE44"/>
    <mergeCell ref="DG42:DJ43"/>
    <mergeCell ref="DK42:DT43"/>
    <mergeCell ref="G44:R51"/>
    <mergeCell ref="S44:BA51"/>
    <mergeCell ref="DG28:DJ29"/>
    <mergeCell ref="W1:BE8"/>
    <mergeCell ref="BL1:CH3"/>
    <mergeCell ref="CI1:CY3"/>
    <mergeCell ref="DC1:DK6"/>
    <mergeCell ref="AR21:AZ23"/>
    <mergeCell ref="BA21:BD26"/>
    <mergeCell ref="DG22:DJ23"/>
    <mergeCell ref="DK22:DT23"/>
    <mergeCell ref="DL1:DT6"/>
    <mergeCell ref="BL4:CH13"/>
    <mergeCell ref="CI4:CY13"/>
    <mergeCell ref="W9:BE12"/>
    <mergeCell ref="BL14:CY16"/>
    <mergeCell ref="G15:AN19"/>
    <mergeCell ref="BL17:CY26"/>
    <mergeCell ref="DG20:DJ21"/>
    <mergeCell ref="DK20:DT21"/>
    <mergeCell ref="G21:AO26"/>
    <mergeCell ref="AR24:AZ26"/>
    <mergeCell ref="DG26:DJ27"/>
    <mergeCell ref="DK26:DT27"/>
    <mergeCell ref="DK28:DT29"/>
    <mergeCell ref="BL29:DE32"/>
  </mergeCells>
  <phoneticPr fontId="2"/>
  <conditionalFormatting sqref="CI109:DD123 BG126:DT130">
    <cfRule type="cellIs" dxfId="3" priority="2" stopIfTrue="1" operator="equal">
      <formula>0</formula>
    </cfRule>
  </conditionalFormatting>
  <conditionalFormatting sqref="BG126:DT130">
    <cfRule type="cellIs" dxfId="2" priority="1" operator="equal">
      <formula>0</formula>
    </cfRule>
  </conditionalFormatting>
  <dataValidations count="5">
    <dataValidation type="list" allowBlank="1" showInputMessage="1" showErrorMessage="1" sqref="DV130" xr:uid="{00000000-0002-0000-0100-000000000000}">
      <formula1>"切捨て,四捨五入"</formula1>
    </dataValidation>
    <dataValidation type="custom" imeMode="fullAlpha" operator="equal" allowBlank="1" showInputMessage="1" showErrorMessage="1" errorTitle="修正してください" error="注文書番号下6桁を&quot;全角&quot;数字で入力してください" sqref="X103" xr:uid="{00000000-0002-0000-0100-000001000000}">
      <formula1>(LENB($Q$103)=12)*(LEN($Q$103)=6)*(NOT(ISERROR(VALUE($Q$103))))</formula1>
    </dataValidation>
    <dataValidation type="textLength" imeMode="disabled" operator="equal" allowBlank="1" showInputMessage="1" showErrorMessage="1" errorTitle="修正してください" error="注文書番号は12文字の数字で入力してください" sqref="AM103:BF107" xr:uid="{00000000-0002-0000-0100-000002000000}">
      <formula1>12</formula1>
    </dataValidation>
    <dataValidation type="textLength" imeMode="disabled" operator="lessThanOrEqual" allowBlank="1" showInputMessage="1" showErrorMessage="1" errorTitle="修正してください" error="請求番号は８文字以内の英数字で入力してください" sqref="S95:AO100" xr:uid="{00000000-0002-0000-0100-000003000000}">
      <formula1>8</formula1>
    </dataValidation>
    <dataValidation type="list" allowBlank="1" showInputMessage="1" showErrorMessage="1" sqref="AP109:BA122" xr:uid="{00000000-0002-0000-0100-000004000000}">
      <formula1>"８％,８％（軽減税率）,１０％,非課税,不課税"</formula1>
    </dataValidation>
  </dataValidations>
  <printOptions verticalCentered="1"/>
  <pageMargins left="0.39370078740157483" right="0.19685039370078741" top="0.39370078740157483" bottom="0.39370078740157483" header="0.19685039370078741" footer="0.19685039370078741"/>
  <pageSetup paperSize="9" scale="92" orientation="portrait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DV3136"/>
  <sheetViews>
    <sheetView showGridLines="0" topLeftCell="A3" zoomScale="85" zoomScaleNormal="85" workbookViewId="0">
      <selection activeCell="J75" sqref="J75:AS78"/>
    </sheetView>
  </sheetViews>
  <sheetFormatPr defaultRowHeight="12"/>
  <cols>
    <col min="1" max="124" width="0.875" style="2" customWidth="1"/>
    <col min="125" max="125" width="3.25" style="2" customWidth="1"/>
    <col min="126" max="126" width="6" style="2" customWidth="1"/>
    <col min="127" max="16384" width="9" style="2"/>
  </cols>
  <sheetData>
    <row r="1" spans="7:124" ht="5.0999999999999996" customHeight="1">
      <c r="W1" s="191" t="s">
        <v>23</v>
      </c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L1" s="281" t="s">
        <v>19</v>
      </c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3"/>
      <c r="CE1" s="283"/>
      <c r="CF1" s="283"/>
      <c r="CG1" s="283"/>
      <c r="CH1" s="283"/>
      <c r="CI1" s="281" t="s">
        <v>21</v>
      </c>
      <c r="CJ1" s="281"/>
      <c r="CK1" s="281"/>
      <c r="CL1" s="281"/>
      <c r="CM1" s="281"/>
      <c r="CN1" s="281"/>
      <c r="CO1" s="281"/>
      <c r="CP1" s="281"/>
      <c r="CQ1" s="281"/>
      <c r="CR1" s="281"/>
      <c r="CS1" s="281"/>
      <c r="CT1" s="281"/>
      <c r="CU1" s="281"/>
      <c r="CV1" s="281"/>
      <c r="CW1" s="281"/>
      <c r="CX1" s="281"/>
      <c r="CY1" s="283"/>
      <c r="CZ1" s="30"/>
      <c r="DA1" s="30"/>
      <c r="DB1" s="30"/>
      <c r="DC1" s="284" t="s">
        <v>20</v>
      </c>
      <c r="DD1" s="285"/>
      <c r="DE1" s="285"/>
      <c r="DF1" s="285"/>
      <c r="DG1" s="285"/>
      <c r="DH1" s="285"/>
      <c r="DI1" s="285"/>
      <c r="DJ1" s="285"/>
      <c r="DK1" s="285"/>
      <c r="DL1" s="284"/>
      <c r="DM1" s="284"/>
      <c r="DN1" s="284"/>
      <c r="DO1" s="284"/>
      <c r="DP1" s="284"/>
      <c r="DQ1" s="284"/>
      <c r="DR1" s="284"/>
      <c r="DS1" s="284"/>
      <c r="DT1" s="284"/>
    </row>
    <row r="2" spans="7:124" ht="5.0999999999999996" customHeight="1"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3"/>
      <c r="CE2" s="283"/>
      <c r="CF2" s="283"/>
      <c r="CG2" s="283"/>
      <c r="CH2" s="283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3"/>
      <c r="CZ2" s="30"/>
      <c r="DA2" s="30"/>
      <c r="DB2" s="30"/>
      <c r="DC2" s="286"/>
      <c r="DD2" s="286"/>
      <c r="DE2" s="286"/>
      <c r="DF2" s="286"/>
      <c r="DG2" s="286"/>
      <c r="DH2" s="286"/>
      <c r="DI2" s="286"/>
      <c r="DJ2" s="286"/>
      <c r="DK2" s="286"/>
      <c r="DL2" s="291"/>
      <c r="DM2" s="291"/>
      <c r="DN2" s="291"/>
      <c r="DO2" s="291"/>
      <c r="DP2" s="291"/>
      <c r="DQ2" s="291"/>
      <c r="DR2" s="291"/>
      <c r="DS2" s="291"/>
      <c r="DT2" s="291"/>
    </row>
    <row r="3" spans="7:124" ht="5.0999999999999996" customHeight="1"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3"/>
      <c r="CE3" s="283"/>
      <c r="CF3" s="283"/>
      <c r="CG3" s="283"/>
      <c r="CH3" s="283"/>
      <c r="CI3" s="281"/>
      <c r="CJ3" s="281"/>
      <c r="CK3" s="281"/>
      <c r="CL3" s="281"/>
      <c r="CM3" s="281"/>
      <c r="CN3" s="281"/>
      <c r="CO3" s="281"/>
      <c r="CP3" s="281"/>
      <c r="CQ3" s="281"/>
      <c r="CR3" s="281"/>
      <c r="CS3" s="281"/>
      <c r="CT3" s="281"/>
      <c r="CU3" s="281"/>
      <c r="CV3" s="281"/>
      <c r="CW3" s="281"/>
      <c r="CX3" s="281"/>
      <c r="CY3" s="283"/>
      <c r="CZ3" s="30"/>
      <c r="DA3" s="30"/>
      <c r="DB3" s="30"/>
      <c r="DC3" s="286"/>
      <c r="DD3" s="286"/>
      <c r="DE3" s="286"/>
      <c r="DF3" s="286"/>
      <c r="DG3" s="286"/>
      <c r="DH3" s="286"/>
      <c r="DI3" s="286"/>
      <c r="DJ3" s="286"/>
      <c r="DK3" s="286"/>
      <c r="DL3" s="291"/>
      <c r="DM3" s="291"/>
      <c r="DN3" s="291"/>
      <c r="DO3" s="291"/>
      <c r="DP3" s="291"/>
      <c r="DQ3" s="291"/>
      <c r="DR3" s="291"/>
      <c r="DS3" s="291"/>
      <c r="DT3" s="291"/>
    </row>
    <row r="4" spans="7:124" ht="5.0999999999999996" customHeight="1"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L4" s="293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4"/>
      <c r="CZ4" s="30"/>
      <c r="DA4" s="30"/>
      <c r="DB4" s="30"/>
      <c r="DC4" s="286"/>
      <c r="DD4" s="286"/>
      <c r="DE4" s="286"/>
      <c r="DF4" s="286"/>
      <c r="DG4" s="286"/>
      <c r="DH4" s="286"/>
      <c r="DI4" s="286"/>
      <c r="DJ4" s="286"/>
      <c r="DK4" s="286"/>
      <c r="DL4" s="291"/>
      <c r="DM4" s="291"/>
      <c r="DN4" s="291"/>
      <c r="DO4" s="291"/>
      <c r="DP4" s="291"/>
      <c r="DQ4" s="291"/>
      <c r="DR4" s="291"/>
      <c r="DS4" s="291"/>
      <c r="DT4" s="291"/>
    </row>
    <row r="5" spans="7:124" ht="5.0999999999999996" customHeight="1"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4"/>
      <c r="CZ5" s="30"/>
      <c r="DA5" s="30"/>
      <c r="DB5" s="30"/>
      <c r="DC5" s="286"/>
      <c r="DD5" s="286"/>
      <c r="DE5" s="286"/>
      <c r="DF5" s="286"/>
      <c r="DG5" s="286"/>
      <c r="DH5" s="286"/>
      <c r="DI5" s="286"/>
      <c r="DJ5" s="286"/>
      <c r="DK5" s="286"/>
      <c r="DL5" s="291"/>
      <c r="DM5" s="291"/>
      <c r="DN5" s="291"/>
      <c r="DO5" s="291"/>
      <c r="DP5" s="291"/>
      <c r="DQ5" s="291"/>
      <c r="DR5" s="291"/>
      <c r="DS5" s="291"/>
      <c r="DT5" s="291"/>
    </row>
    <row r="6" spans="7:124" ht="5.0999999999999996" customHeight="1"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5"/>
      <c r="CJ6" s="295"/>
      <c r="CK6" s="295"/>
      <c r="CL6" s="295"/>
      <c r="CM6" s="295"/>
      <c r="CN6" s="295"/>
      <c r="CO6" s="295"/>
      <c r="CP6" s="295"/>
      <c r="CQ6" s="295"/>
      <c r="CR6" s="295"/>
      <c r="CS6" s="295"/>
      <c r="CT6" s="295"/>
      <c r="CU6" s="295"/>
      <c r="CV6" s="295"/>
      <c r="CW6" s="295"/>
      <c r="CX6" s="295"/>
      <c r="CY6" s="294"/>
      <c r="CZ6" s="30"/>
      <c r="DA6" s="30"/>
      <c r="DB6" s="30"/>
      <c r="DC6" s="287"/>
      <c r="DD6" s="287"/>
      <c r="DE6" s="287"/>
      <c r="DF6" s="287"/>
      <c r="DG6" s="287"/>
      <c r="DH6" s="287"/>
      <c r="DI6" s="287"/>
      <c r="DJ6" s="287"/>
      <c r="DK6" s="287"/>
      <c r="DL6" s="292"/>
      <c r="DM6" s="292"/>
      <c r="DN6" s="292"/>
      <c r="DO6" s="292"/>
      <c r="DP6" s="292"/>
      <c r="DQ6" s="292"/>
      <c r="DR6" s="292"/>
      <c r="DS6" s="292"/>
      <c r="DT6" s="292"/>
    </row>
    <row r="7" spans="7:124" ht="5.0999999999999996" customHeight="1"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5"/>
      <c r="CJ7" s="295"/>
      <c r="CK7" s="295"/>
      <c r="CL7" s="295"/>
      <c r="CM7" s="295"/>
      <c r="CN7" s="295"/>
      <c r="CO7" s="295"/>
      <c r="CP7" s="295"/>
      <c r="CQ7" s="295"/>
      <c r="CR7" s="295"/>
      <c r="CS7" s="295"/>
      <c r="CT7" s="295"/>
      <c r="CU7" s="295"/>
      <c r="CV7" s="295"/>
      <c r="CW7" s="295"/>
      <c r="CX7" s="295"/>
      <c r="CY7" s="294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</row>
    <row r="8" spans="7:124" ht="5.0999999999999996" customHeight="1"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L8" s="294"/>
      <c r="BM8" s="294"/>
      <c r="BN8" s="294"/>
      <c r="BO8" s="294"/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295"/>
      <c r="CT8" s="295"/>
      <c r="CU8" s="295"/>
      <c r="CV8" s="295"/>
      <c r="CW8" s="295"/>
      <c r="CX8" s="295"/>
      <c r="CY8" s="294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</row>
    <row r="9" spans="7:124" ht="5.0999999999999996" customHeight="1">
      <c r="W9" s="192" t="s">
        <v>24</v>
      </c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5"/>
      <c r="CJ9" s="295"/>
      <c r="CK9" s="295"/>
      <c r="CL9" s="295"/>
      <c r="CM9" s="295"/>
      <c r="CN9" s="295"/>
      <c r="CO9" s="295"/>
      <c r="CP9" s="295"/>
      <c r="CQ9" s="295"/>
      <c r="CR9" s="295"/>
      <c r="CS9" s="295"/>
      <c r="CT9" s="295"/>
      <c r="CU9" s="295"/>
      <c r="CV9" s="295"/>
      <c r="CW9" s="295"/>
      <c r="CX9" s="295"/>
      <c r="CY9" s="294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</row>
    <row r="10" spans="7:124" ht="5.0999999999999996" customHeight="1"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5"/>
      <c r="CJ10" s="295"/>
      <c r="CK10" s="29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295"/>
      <c r="CW10" s="295"/>
      <c r="CX10" s="295"/>
      <c r="CY10" s="294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</row>
    <row r="11" spans="7:124" ht="5.0999999999999996" customHeight="1"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5"/>
      <c r="CJ11" s="295"/>
      <c r="CK11" s="29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295"/>
      <c r="CW11" s="295"/>
      <c r="CX11" s="295"/>
      <c r="CY11" s="294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</row>
    <row r="12" spans="7:124" ht="5.0999999999999996" customHeight="1"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5"/>
      <c r="CJ12" s="295"/>
      <c r="CK12" s="295"/>
      <c r="CL12" s="295"/>
      <c r="CM12" s="295"/>
      <c r="CN12" s="295"/>
      <c r="CO12" s="295"/>
      <c r="CP12" s="295"/>
      <c r="CQ12" s="295"/>
      <c r="CR12" s="295"/>
      <c r="CS12" s="295"/>
      <c r="CT12" s="295"/>
      <c r="CU12" s="295"/>
      <c r="CV12" s="295"/>
      <c r="CW12" s="295"/>
      <c r="CX12" s="295"/>
      <c r="CY12" s="294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</row>
    <row r="13" spans="7:124" ht="5.0999999999999996" customHeight="1"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5"/>
      <c r="CJ13" s="295"/>
      <c r="CK13" s="29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295"/>
      <c r="CW13" s="295"/>
      <c r="CX13" s="295"/>
      <c r="CY13" s="294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</row>
    <row r="14" spans="7:124" ht="5.0999999999999996" customHeight="1"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L14" s="281" t="s">
        <v>22</v>
      </c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3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</row>
    <row r="15" spans="7:124" ht="5.0999999999999996" customHeight="1">
      <c r="G15" s="189" t="s">
        <v>25</v>
      </c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3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</row>
    <row r="16" spans="7:124" ht="5.0999999999999996" customHeight="1"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3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</row>
    <row r="17" spans="7:124" ht="5.0999999999999996" customHeight="1"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BL17" s="295"/>
      <c r="BM17" s="295"/>
      <c r="BN17" s="295"/>
      <c r="BO17" s="295"/>
      <c r="BP17" s="295"/>
      <c r="BQ17" s="295"/>
      <c r="BR17" s="295"/>
      <c r="BS17" s="295"/>
      <c r="BT17" s="295"/>
      <c r="BU17" s="295"/>
      <c r="BV17" s="295"/>
      <c r="BW17" s="295"/>
      <c r="BX17" s="295"/>
      <c r="BY17" s="295"/>
      <c r="BZ17" s="295"/>
      <c r="CA17" s="295"/>
      <c r="CB17" s="295"/>
      <c r="CC17" s="295"/>
      <c r="CD17" s="295"/>
      <c r="CE17" s="295"/>
      <c r="CF17" s="295"/>
      <c r="CG17" s="295"/>
      <c r="CH17" s="295"/>
      <c r="CI17" s="295"/>
      <c r="CJ17" s="295"/>
      <c r="CK17" s="295"/>
      <c r="CL17" s="295"/>
      <c r="CM17" s="295"/>
      <c r="CN17" s="295"/>
      <c r="CO17" s="295"/>
      <c r="CP17" s="295"/>
      <c r="CQ17" s="295"/>
      <c r="CR17" s="295"/>
      <c r="CS17" s="295"/>
      <c r="CT17" s="295"/>
      <c r="CU17" s="295"/>
      <c r="CV17" s="295"/>
      <c r="CW17" s="295"/>
      <c r="CX17" s="295"/>
      <c r="CY17" s="294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</row>
    <row r="18" spans="7:124" ht="5.0999999999999996" customHeight="1"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BL18" s="295"/>
      <c r="BM18" s="295"/>
      <c r="BN18" s="295"/>
      <c r="BO18" s="295"/>
      <c r="BP18" s="295"/>
      <c r="BQ18" s="295"/>
      <c r="BR18" s="295"/>
      <c r="BS18" s="295"/>
      <c r="BT18" s="295"/>
      <c r="BU18" s="295"/>
      <c r="BV18" s="295"/>
      <c r="BW18" s="295"/>
      <c r="BX18" s="295"/>
      <c r="BY18" s="295"/>
      <c r="BZ18" s="295"/>
      <c r="CA18" s="295"/>
      <c r="CB18" s="295"/>
      <c r="CC18" s="295"/>
      <c r="CD18" s="295"/>
      <c r="CE18" s="295"/>
      <c r="CF18" s="295"/>
      <c r="CG18" s="295"/>
      <c r="CH18" s="295"/>
      <c r="CI18" s="295"/>
      <c r="CJ18" s="295"/>
      <c r="CK18" s="295"/>
      <c r="CL18" s="295"/>
      <c r="CM18" s="295"/>
      <c r="CN18" s="295"/>
      <c r="CO18" s="295"/>
      <c r="CP18" s="295"/>
      <c r="CQ18" s="295"/>
      <c r="CR18" s="295"/>
      <c r="CS18" s="295"/>
      <c r="CT18" s="295"/>
      <c r="CU18" s="295"/>
      <c r="CV18" s="295"/>
      <c r="CW18" s="295"/>
      <c r="CX18" s="295"/>
      <c r="CY18" s="294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</row>
    <row r="19" spans="7:124" ht="5.0999999999999996" customHeight="1"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BL19" s="295"/>
      <c r="BM19" s="295"/>
      <c r="BN19" s="295"/>
      <c r="BO19" s="295"/>
      <c r="BP19" s="295"/>
      <c r="BQ19" s="295"/>
      <c r="BR19" s="295"/>
      <c r="BS19" s="295"/>
      <c r="BT19" s="295"/>
      <c r="BU19" s="295"/>
      <c r="BV19" s="295"/>
      <c r="BW19" s="295"/>
      <c r="BX19" s="295"/>
      <c r="BY19" s="295"/>
      <c r="BZ19" s="295"/>
      <c r="CA19" s="295"/>
      <c r="CB19" s="295"/>
      <c r="CC19" s="295"/>
      <c r="CD19" s="295"/>
      <c r="CE19" s="295"/>
      <c r="CF19" s="295"/>
      <c r="CG19" s="295"/>
      <c r="CH19" s="295"/>
      <c r="CI19" s="295"/>
      <c r="CJ19" s="295"/>
      <c r="CK19" s="295"/>
      <c r="CL19" s="295"/>
      <c r="CM19" s="295"/>
      <c r="CN19" s="295"/>
      <c r="CO19" s="295"/>
      <c r="CP19" s="295"/>
      <c r="CQ19" s="295"/>
      <c r="CR19" s="295"/>
      <c r="CS19" s="295"/>
      <c r="CT19" s="295"/>
      <c r="CU19" s="295"/>
      <c r="CV19" s="295"/>
      <c r="CW19" s="295"/>
      <c r="CX19" s="295"/>
      <c r="CY19" s="294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</row>
    <row r="20" spans="7:124" ht="5.0999999999999996" customHeight="1">
      <c r="BL20" s="295"/>
      <c r="BM20" s="295"/>
      <c r="BN20" s="295"/>
      <c r="BO20" s="295"/>
      <c r="BP20" s="295"/>
      <c r="BQ20" s="295"/>
      <c r="BR20" s="295"/>
      <c r="BS20" s="295"/>
      <c r="BT20" s="295"/>
      <c r="BU20" s="295"/>
      <c r="BV20" s="295"/>
      <c r="BW20" s="295"/>
      <c r="BX20" s="295"/>
      <c r="BY20" s="295"/>
      <c r="BZ20" s="295"/>
      <c r="CA20" s="295"/>
      <c r="CB20" s="295"/>
      <c r="CC20" s="295"/>
      <c r="CD20" s="295"/>
      <c r="CE20" s="295"/>
      <c r="CF20" s="295"/>
      <c r="CG20" s="295"/>
      <c r="CH20" s="295"/>
      <c r="CI20" s="295"/>
      <c r="CJ20" s="295"/>
      <c r="CK20" s="295"/>
      <c r="CL20" s="295"/>
      <c r="CM20" s="295"/>
      <c r="CN20" s="295"/>
      <c r="CO20" s="295"/>
      <c r="CP20" s="295"/>
      <c r="CQ20" s="295"/>
      <c r="CR20" s="295"/>
      <c r="CS20" s="295"/>
      <c r="CT20" s="295"/>
      <c r="CU20" s="295"/>
      <c r="CV20" s="295"/>
      <c r="CW20" s="295"/>
      <c r="CX20" s="295"/>
      <c r="CY20" s="294"/>
      <c r="CZ20" s="30"/>
      <c r="DA20" s="30"/>
      <c r="DB20" s="30"/>
      <c r="DC20" s="30"/>
      <c r="DD20" s="30"/>
      <c r="DE20" s="30"/>
      <c r="DF20" s="30"/>
      <c r="DG20" s="279">
        <v>1311</v>
      </c>
      <c r="DH20" s="279"/>
      <c r="DI20" s="279"/>
      <c r="DJ20" s="279"/>
      <c r="DK20" s="288" t="s">
        <v>54</v>
      </c>
      <c r="DL20" s="289"/>
      <c r="DM20" s="289"/>
      <c r="DN20" s="289"/>
      <c r="DO20" s="289"/>
      <c r="DP20" s="289"/>
      <c r="DQ20" s="289"/>
      <c r="DR20" s="289"/>
      <c r="DS20" s="289"/>
      <c r="DT20" s="290"/>
    </row>
    <row r="21" spans="7:124" ht="5.0999999999999996" customHeight="1">
      <c r="G21" s="296" t="s">
        <v>100</v>
      </c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R21" s="187" t="s">
        <v>27</v>
      </c>
      <c r="AS21" s="188"/>
      <c r="AT21" s="188"/>
      <c r="AU21" s="188"/>
      <c r="AV21" s="188"/>
      <c r="AW21" s="188"/>
      <c r="AX21" s="188"/>
      <c r="AY21" s="188"/>
      <c r="AZ21" s="188"/>
      <c r="BA21" s="193" t="s">
        <v>0</v>
      </c>
      <c r="BB21" s="193"/>
      <c r="BC21" s="193"/>
      <c r="BD21" s="193"/>
      <c r="BL21" s="295"/>
      <c r="BM21" s="295"/>
      <c r="BN21" s="295"/>
      <c r="BO21" s="295"/>
      <c r="BP21" s="295"/>
      <c r="BQ21" s="295"/>
      <c r="BR21" s="295"/>
      <c r="BS21" s="295"/>
      <c r="BT21" s="295"/>
      <c r="BU21" s="295"/>
      <c r="BV21" s="295"/>
      <c r="BW21" s="295"/>
      <c r="BX21" s="295"/>
      <c r="BY21" s="295"/>
      <c r="BZ21" s="295"/>
      <c r="CA21" s="295"/>
      <c r="CB21" s="295"/>
      <c r="CC21" s="295"/>
      <c r="CD21" s="295"/>
      <c r="CE21" s="295"/>
      <c r="CF21" s="295"/>
      <c r="CG21" s="295"/>
      <c r="CH21" s="295"/>
      <c r="CI21" s="295"/>
      <c r="CJ21" s="295"/>
      <c r="CK21" s="295"/>
      <c r="CL21" s="295"/>
      <c r="CM21" s="295"/>
      <c r="CN21" s="295"/>
      <c r="CO21" s="295"/>
      <c r="CP21" s="295"/>
      <c r="CQ21" s="295"/>
      <c r="CR21" s="295"/>
      <c r="CS21" s="295"/>
      <c r="CT21" s="295"/>
      <c r="CU21" s="295"/>
      <c r="CV21" s="295"/>
      <c r="CW21" s="295"/>
      <c r="CX21" s="295"/>
      <c r="CY21" s="294"/>
      <c r="CZ21" s="30"/>
      <c r="DA21" s="30"/>
      <c r="DB21" s="30"/>
      <c r="DC21" s="30"/>
      <c r="DD21" s="30"/>
      <c r="DE21" s="30"/>
      <c r="DF21" s="30"/>
      <c r="DG21" s="280"/>
      <c r="DH21" s="280"/>
      <c r="DI21" s="280"/>
      <c r="DJ21" s="280"/>
      <c r="DK21" s="288"/>
      <c r="DL21" s="289"/>
      <c r="DM21" s="289"/>
      <c r="DN21" s="289"/>
      <c r="DO21" s="289"/>
      <c r="DP21" s="289"/>
      <c r="DQ21" s="289"/>
      <c r="DR21" s="289"/>
      <c r="DS21" s="289"/>
      <c r="DT21" s="290"/>
    </row>
    <row r="22" spans="7:124" ht="5.0999999999999996" customHeight="1"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R22" s="188"/>
      <c r="AS22" s="188"/>
      <c r="AT22" s="188"/>
      <c r="AU22" s="188"/>
      <c r="AV22" s="188"/>
      <c r="AW22" s="188"/>
      <c r="AX22" s="188"/>
      <c r="AY22" s="188"/>
      <c r="AZ22" s="188"/>
      <c r="BA22" s="193"/>
      <c r="BB22" s="193"/>
      <c r="BC22" s="193"/>
      <c r="BD22" s="193"/>
      <c r="BL22" s="295"/>
      <c r="BM22" s="295"/>
      <c r="BN22" s="295"/>
      <c r="BO22" s="295"/>
      <c r="BP22" s="295"/>
      <c r="BQ22" s="295"/>
      <c r="BR22" s="295"/>
      <c r="BS22" s="295"/>
      <c r="BT22" s="295"/>
      <c r="BU22" s="295"/>
      <c r="BV22" s="295"/>
      <c r="BW22" s="295"/>
      <c r="BX22" s="295"/>
      <c r="BY22" s="295"/>
      <c r="BZ22" s="295"/>
      <c r="CA22" s="295"/>
      <c r="CB22" s="295"/>
      <c r="CC22" s="295"/>
      <c r="CD22" s="295"/>
      <c r="CE22" s="295"/>
      <c r="CF22" s="295"/>
      <c r="CG22" s="295"/>
      <c r="CH22" s="295"/>
      <c r="CI22" s="295"/>
      <c r="CJ22" s="295"/>
      <c r="CK22" s="295"/>
      <c r="CL22" s="295"/>
      <c r="CM22" s="295"/>
      <c r="CN22" s="295"/>
      <c r="CO22" s="295"/>
      <c r="CP22" s="295"/>
      <c r="CQ22" s="295"/>
      <c r="CR22" s="295"/>
      <c r="CS22" s="295"/>
      <c r="CT22" s="295"/>
      <c r="CU22" s="295"/>
      <c r="CV22" s="295"/>
      <c r="CW22" s="295"/>
      <c r="CX22" s="295"/>
      <c r="CY22" s="294"/>
      <c r="CZ22" s="30"/>
      <c r="DA22" s="30"/>
      <c r="DB22" s="30"/>
      <c r="DC22" s="30"/>
      <c r="DD22" s="30"/>
      <c r="DE22" s="30"/>
      <c r="DF22" s="30"/>
      <c r="DG22" s="279">
        <v>8141</v>
      </c>
      <c r="DH22" s="279"/>
      <c r="DI22" s="279"/>
      <c r="DJ22" s="279"/>
      <c r="DK22" s="288" t="s">
        <v>55</v>
      </c>
      <c r="DL22" s="289"/>
      <c r="DM22" s="289"/>
      <c r="DN22" s="289"/>
      <c r="DO22" s="289"/>
      <c r="DP22" s="289"/>
      <c r="DQ22" s="289"/>
      <c r="DR22" s="289"/>
      <c r="DS22" s="289"/>
      <c r="DT22" s="290"/>
    </row>
    <row r="23" spans="7:124" ht="5.0999999999999996" customHeight="1"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R23" s="188"/>
      <c r="AS23" s="188"/>
      <c r="AT23" s="188"/>
      <c r="AU23" s="188"/>
      <c r="AV23" s="188"/>
      <c r="AW23" s="188"/>
      <c r="AX23" s="188"/>
      <c r="AY23" s="188"/>
      <c r="AZ23" s="188"/>
      <c r="BA23" s="193"/>
      <c r="BB23" s="193"/>
      <c r="BC23" s="193"/>
      <c r="BD23" s="193"/>
      <c r="BL23" s="295"/>
      <c r="BM23" s="29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295"/>
      <c r="BY23" s="29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295"/>
      <c r="CK23" s="29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295"/>
      <c r="CW23" s="295"/>
      <c r="CX23" s="295"/>
      <c r="CY23" s="294"/>
      <c r="CZ23" s="30"/>
      <c r="DA23" s="30"/>
      <c r="DB23" s="30"/>
      <c r="DC23" s="30"/>
      <c r="DD23" s="30"/>
      <c r="DE23" s="30"/>
      <c r="DF23" s="30"/>
      <c r="DG23" s="280"/>
      <c r="DH23" s="280"/>
      <c r="DI23" s="280"/>
      <c r="DJ23" s="280"/>
      <c r="DK23" s="288"/>
      <c r="DL23" s="289"/>
      <c r="DM23" s="289"/>
      <c r="DN23" s="289"/>
      <c r="DO23" s="289"/>
      <c r="DP23" s="289"/>
      <c r="DQ23" s="289"/>
      <c r="DR23" s="289"/>
      <c r="DS23" s="289"/>
      <c r="DT23" s="290"/>
    </row>
    <row r="24" spans="7:124" ht="5.0999999999999996" customHeight="1"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R24" s="187" t="s">
        <v>26</v>
      </c>
      <c r="AS24" s="188"/>
      <c r="AT24" s="188"/>
      <c r="AU24" s="188"/>
      <c r="AV24" s="188"/>
      <c r="AW24" s="188"/>
      <c r="AX24" s="188"/>
      <c r="AY24" s="188"/>
      <c r="AZ24" s="188"/>
      <c r="BA24" s="193"/>
      <c r="BB24" s="193"/>
      <c r="BC24" s="193"/>
      <c r="BD24" s="193"/>
      <c r="BL24" s="295"/>
      <c r="BM24" s="295"/>
      <c r="BN24" s="295"/>
      <c r="BO24" s="295"/>
      <c r="BP24" s="295"/>
      <c r="BQ24" s="295"/>
      <c r="BR24" s="295"/>
      <c r="BS24" s="295"/>
      <c r="BT24" s="295"/>
      <c r="BU24" s="295"/>
      <c r="BV24" s="295"/>
      <c r="BW24" s="295"/>
      <c r="BX24" s="295"/>
      <c r="BY24" s="295"/>
      <c r="BZ24" s="295"/>
      <c r="CA24" s="295"/>
      <c r="CB24" s="295"/>
      <c r="CC24" s="295"/>
      <c r="CD24" s="295"/>
      <c r="CE24" s="295"/>
      <c r="CF24" s="295"/>
      <c r="CG24" s="295"/>
      <c r="CH24" s="295"/>
      <c r="CI24" s="295"/>
      <c r="CJ24" s="295"/>
      <c r="CK24" s="295"/>
      <c r="CL24" s="295"/>
      <c r="CM24" s="295"/>
      <c r="CN24" s="295"/>
      <c r="CO24" s="295"/>
      <c r="CP24" s="295"/>
      <c r="CQ24" s="295"/>
      <c r="CR24" s="295"/>
      <c r="CS24" s="295"/>
      <c r="CT24" s="295"/>
      <c r="CU24" s="295"/>
      <c r="CV24" s="295"/>
      <c r="CW24" s="295"/>
      <c r="CX24" s="295"/>
      <c r="CY24" s="294"/>
      <c r="CZ24" s="30"/>
      <c r="DA24" s="30"/>
      <c r="DB24" s="30"/>
      <c r="DC24" s="30"/>
      <c r="DD24" s="30"/>
      <c r="DE24" s="30"/>
      <c r="DF24" s="30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0"/>
    </row>
    <row r="25" spans="7:124" ht="5.0999999999999996" customHeight="1"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R25" s="188"/>
      <c r="AS25" s="188"/>
      <c r="AT25" s="188"/>
      <c r="AU25" s="188"/>
      <c r="AV25" s="188"/>
      <c r="AW25" s="188"/>
      <c r="AX25" s="188"/>
      <c r="AY25" s="188"/>
      <c r="AZ25" s="188"/>
      <c r="BA25" s="193"/>
      <c r="BB25" s="193"/>
      <c r="BC25" s="193"/>
      <c r="BD25" s="193"/>
      <c r="BL25" s="295"/>
      <c r="BM25" s="295"/>
      <c r="BN25" s="295"/>
      <c r="BO25" s="295"/>
      <c r="BP25" s="295"/>
      <c r="BQ25" s="295"/>
      <c r="BR25" s="295"/>
      <c r="BS25" s="295"/>
      <c r="BT25" s="295"/>
      <c r="BU25" s="295"/>
      <c r="BV25" s="295"/>
      <c r="BW25" s="295"/>
      <c r="BX25" s="295"/>
      <c r="BY25" s="295"/>
      <c r="BZ25" s="295"/>
      <c r="CA25" s="295"/>
      <c r="CB25" s="295"/>
      <c r="CC25" s="295"/>
      <c r="CD25" s="295"/>
      <c r="CE25" s="295"/>
      <c r="CF25" s="295"/>
      <c r="CG25" s="295"/>
      <c r="CH25" s="295"/>
      <c r="CI25" s="295"/>
      <c r="CJ25" s="295"/>
      <c r="CK25" s="295"/>
      <c r="CL25" s="295"/>
      <c r="CM25" s="295"/>
      <c r="CN25" s="295"/>
      <c r="CO25" s="295"/>
      <c r="CP25" s="295"/>
      <c r="CQ25" s="295"/>
      <c r="CR25" s="295"/>
      <c r="CS25" s="295"/>
      <c r="CT25" s="295"/>
      <c r="CU25" s="295"/>
      <c r="CV25" s="295"/>
      <c r="CW25" s="295"/>
      <c r="CX25" s="295"/>
      <c r="CY25" s="294"/>
      <c r="CZ25" s="30"/>
      <c r="DA25" s="30"/>
      <c r="DB25" s="30"/>
      <c r="DC25" s="30"/>
      <c r="DD25" s="30"/>
      <c r="DE25" s="30"/>
      <c r="DF25" s="30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0"/>
    </row>
    <row r="26" spans="7:124" ht="5.0999999999999996" customHeight="1"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R26" s="188"/>
      <c r="AS26" s="188"/>
      <c r="AT26" s="188"/>
      <c r="AU26" s="188"/>
      <c r="AV26" s="188"/>
      <c r="AW26" s="188"/>
      <c r="AX26" s="188"/>
      <c r="AY26" s="188"/>
      <c r="AZ26" s="188"/>
      <c r="BA26" s="193"/>
      <c r="BB26" s="193"/>
      <c r="BC26" s="193"/>
      <c r="BD26" s="193"/>
      <c r="BL26" s="295"/>
      <c r="BM26" s="295"/>
      <c r="BN26" s="295"/>
      <c r="BO26" s="295"/>
      <c r="BP26" s="295"/>
      <c r="BQ26" s="295"/>
      <c r="BR26" s="295"/>
      <c r="BS26" s="295"/>
      <c r="BT26" s="295"/>
      <c r="BU26" s="295"/>
      <c r="BV26" s="295"/>
      <c r="BW26" s="295"/>
      <c r="BX26" s="295"/>
      <c r="BY26" s="295"/>
      <c r="BZ26" s="295"/>
      <c r="CA26" s="295"/>
      <c r="CB26" s="295"/>
      <c r="CC26" s="295"/>
      <c r="CD26" s="295"/>
      <c r="CE26" s="295"/>
      <c r="CF26" s="295"/>
      <c r="CG26" s="295"/>
      <c r="CH26" s="295"/>
      <c r="CI26" s="295"/>
      <c r="CJ26" s="295"/>
      <c r="CK26" s="295"/>
      <c r="CL26" s="295"/>
      <c r="CM26" s="295"/>
      <c r="CN26" s="295"/>
      <c r="CO26" s="295"/>
      <c r="CP26" s="295"/>
      <c r="CQ26" s="295"/>
      <c r="CR26" s="295"/>
      <c r="CS26" s="295"/>
      <c r="CT26" s="295"/>
      <c r="CU26" s="295"/>
      <c r="CV26" s="295"/>
      <c r="CW26" s="295"/>
      <c r="CX26" s="295"/>
      <c r="CY26" s="294"/>
      <c r="CZ26" s="30"/>
      <c r="DA26" s="30"/>
      <c r="DB26" s="30"/>
      <c r="DC26" s="30"/>
      <c r="DD26" s="30"/>
      <c r="DE26" s="30"/>
      <c r="DF26" s="30"/>
      <c r="DG26" s="279">
        <v>100</v>
      </c>
      <c r="DH26" s="279"/>
      <c r="DI26" s="279"/>
      <c r="DJ26" s="279"/>
      <c r="DK26" s="288" t="s">
        <v>56</v>
      </c>
      <c r="DL26" s="289"/>
      <c r="DM26" s="289"/>
      <c r="DN26" s="289"/>
      <c r="DO26" s="289"/>
      <c r="DP26" s="289"/>
      <c r="DQ26" s="289"/>
      <c r="DR26" s="289"/>
      <c r="DS26" s="289"/>
      <c r="DT26" s="290"/>
    </row>
    <row r="27" spans="7:124" ht="5.0999999999999996" customHeight="1"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280"/>
      <c r="DH27" s="280"/>
      <c r="DI27" s="280"/>
      <c r="DJ27" s="280"/>
      <c r="DK27" s="288"/>
      <c r="DL27" s="289"/>
      <c r="DM27" s="289"/>
      <c r="DN27" s="289"/>
      <c r="DO27" s="289"/>
      <c r="DP27" s="289"/>
      <c r="DQ27" s="289"/>
      <c r="DR27" s="289"/>
      <c r="DS27" s="289"/>
      <c r="DT27" s="290"/>
    </row>
    <row r="28" spans="7:124" ht="5.0999999999999996" customHeight="1"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279">
        <v>200</v>
      </c>
      <c r="DH28" s="279"/>
      <c r="DI28" s="279"/>
      <c r="DJ28" s="279"/>
      <c r="DK28" s="288" t="s">
        <v>57</v>
      </c>
      <c r="DL28" s="289"/>
      <c r="DM28" s="289"/>
      <c r="DN28" s="289"/>
      <c r="DO28" s="289"/>
      <c r="DP28" s="289"/>
      <c r="DQ28" s="289"/>
      <c r="DR28" s="289"/>
      <c r="DS28" s="289"/>
      <c r="DT28" s="290"/>
    </row>
    <row r="29" spans="7:124" ht="5.0999999999999996" customHeight="1">
      <c r="BL29" s="298" t="s">
        <v>40</v>
      </c>
      <c r="BM29" s="299"/>
      <c r="BN29" s="299"/>
      <c r="BO29" s="299"/>
      <c r="BP29" s="299"/>
      <c r="BQ29" s="299"/>
      <c r="BR29" s="299"/>
      <c r="BS29" s="299"/>
      <c r="BT29" s="299"/>
      <c r="BU29" s="299"/>
      <c r="BV29" s="299"/>
      <c r="BW29" s="299"/>
      <c r="BX29" s="299"/>
      <c r="BY29" s="299"/>
      <c r="BZ29" s="299"/>
      <c r="CA29" s="299"/>
      <c r="CB29" s="299"/>
      <c r="CC29" s="299"/>
      <c r="CD29" s="299"/>
      <c r="CE29" s="299"/>
      <c r="CF29" s="299"/>
      <c r="CG29" s="299"/>
      <c r="CH29" s="299"/>
      <c r="CI29" s="299"/>
      <c r="CJ29" s="299"/>
      <c r="CK29" s="299"/>
      <c r="CL29" s="299"/>
      <c r="CM29" s="299"/>
      <c r="CN29" s="299"/>
      <c r="CO29" s="299"/>
      <c r="CP29" s="299"/>
      <c r="CQ29" s="299"/>
      <c r="CR29" s="299"/>
      <c r="CS29" s="299"/>
      <c r="CT29" s="299"/>
      <c r="CU29" s="299"/>
      <c r="CV29" s="299"/>
      <c r="CW29" s="299"/>
      <c r="CX29" s="299"/>
      <c r="CY29" s="299"/>
      <c r="CZ29" s="299"/>
      <c r="DA29" s="299"/>
      <c r="DB29" s="299"/>
      <c r="DC29" s="299"/>
      <c r="DD29" s="299"/>
      <c r="DE29" s="300"/>
      <c r="DF29" s="30"/>
      <c r="DG29" s="280"/>
      <c r="DH29" s="280"/>
      <c r="DI29" s="280"/>
      <c r="DJ29" s="280"/>
      <c r="DK29" s="288"/>
      <c r="DL29" s="289"/>
      <c r="DM29" s="289"/>
      <c r="DN29" s="289"/>
      <c r="DO29" s="289"/>
      <c r="DP29" s="289"/>
      <c r="DQ29" s="289"/>
      <c r="DR29" s="289"/>
      <c r="DS29" s="289"/>
      <c r="DT29" s="290"/>
    </row>
    <row r="30" spans="7:124" ht="5.0999999999999996" customHeight="1">
      <c r="G30" s="307" t="s">
        <v>31</v>
      </c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9"/>
      <c r="S30" s="284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  <c r="BE30" s="285"/>
      <c r="BF30" s="285"/>
      <c r="BG30" s="285"/>
      <c r="BH30" s="285"/>
      <c r="BL30" s="301"/>
      <c r="BM30" s="302"/>
      <c r="BN30" s="302"/>
      <c r="BO30" s="302"/>
      <c r="BP30" s="302"/>
      <c r="BQ30" s="302"/>
      <c r="BR30" s="302"/>
      <c r="BS30" s="302"/>
      <c r="BT30" s="302"/>
      <c r="BU30" s="302"/>
      <c r="BV30" s="302"/>
      <c r="BW30" s="302"/>
      <c r="BX30" s="302"/>
      <c r="BY30" s="302"/>
      <c r="BZ30" s="302"/>
      <c r="CA30" s="302"/>
      <c r="CB30" s="302"/>
      <c r="CC30" s="302"/>
      <c r="CD30" s="302"/>
      <c r="CE30" s="302"/>
      <c r="CF30" s="302"/>
      <c r="CG30" s="302"/>
      <c r="CH30" s="302"/>
      <c r="CI30" s="302"/>
      <c r="CJ30" s="302"/>
      <c r="CK30" s="302"/>
      <c r="CL30" s="302"/>
      <c r="CM30" s="302"/>
      <c r="CN30" s="302"/>
      <c r="CO30" s="302"/>
      <c r="CP30" s="302"/>
      <c r="CQ30" s="302"/>
      <c r="CR30" s="302"/>
      <c r="CS30" s="302"/>
      <c r="CT30" s="302"/>
      <c r="CU30" s="302"/>
      <c r="CV30" s="302"/>
      <c r="CW30" s="302"/>
      <c r="CX30" s="302"/>
      <c r="CY30" s="302"/>
      <c r="CZ30" s="302"/>
      <c r="DA30" s="302"/>
      <c r="DB30" s="302"/>
      <c r="DC30" s="302"/>
      <c r="DD30" s="302"/>
      <c r="DE30" s="303"/>
      <c r="DF30" s="32"/>
      <c r="DG30" s="279">
        <v>300</v>
      </c>
      <c r="DH30" s="279"/>
      <c r="DI30" s="279"/>
      <c r="DJ30" s="279"/>
      <c r="DK30" s="316" t="s">
        <v>58</v>
      </c>
      <c r="DL30" s="317"/>
      <c r="DM30" s="317"/>
      <c r="DN30" s="317"/>
      <c r="DO30" s="317"/>
      <c r="DP30" s="317"/>
      <c r="DQ30" s="317"/>
      <c r="DR30" s="317"/>
      <c r="DS30" s="317"/>
      <c r="DT30" s="318"/>
    </row>
    <row r="31" spans="7:124" ht="5.0999999999999996" customHeight="1">
      <c r="G31" s="310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2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L31" s="301"/>
      <c r="BM31" s="302"/>
      <c r="BN31" s="302"/>
      <c r="BO31" s="302"/>
      <c r="BP31" s="302"/>
      <c r="BQ31" s="302"/>
      <c r="BR31" s="302"/>
      <c r="BS31" s="302"/>
      <c r="BT31" s="302"/>
      <c r="BU31" s="302"/>
      <c r="BV31" s="302"/>
      <c r="BW31" s="302"/>
      <c r="BX31" s="302"/>
      <c r="BY31" s="302"/>
      <c r="BZ31" s="302"/>
      <c r="CA31" s="302"/>
      <c r="CB31" s="302"/>
      <c r="CC31" s="302"/>
      <c r="CD31" s="302"/>
      <c r="CE31" s="302"/>
      <c r="CF31" s="302"/>
      <c r="CG31" s="302"/>
      <c r="CH31" s="302"/>
      <c r="CI31" s="302"/>
      <c r="CJ31" s="302"/>
      <c r="CK31" s="302"/>
      <c r="CL31" s="302"/>
      <c r="CM31" s="302"/>
      <c r="CN31" s="302"/>
      <c r="CO31" s="302"/>
      <c r="CP31" s="302"/>
      <c r="CQ31" s="302"/>
      <c r="CR31" s="302"/>
      <c r="CS31" s="302"/>
      <c r="CT31" s="302"/>
      <c r="CU31" s="302"/>
      <c r="CV31" s="302"/>
      <c r="CW31" s="302"/>
      <c r="CX31" s="302"/>
      <c r="CY31" s="302"/>
      <c r="CZ31" s="302"/>
      <c r="DA31" s="302"/>
      <c r="DB31" s="302"/>
      <c r="DC31" s="302"/>
      <c r="DD31" s="302"/>
      <c r="DE31" s="303"/>
      <c r="DF31" s="32"/>
      <c r="DG31" s="280"/>
      <c r="DH31" s="280"/>
      <c r="DI31" s="280"/>
      <c r="DJ31" s="280"/>
      <c r="DK31" s="316"/>
      <c r="DL31" s="317"/>
      <c r="DM31" s="317"/>
      <c r="DN31" s="317"/>
      <c r="DO31" s="317"/>
      <c r="DP31" s="317"/>
      <c r="DQ31" s="317"/>
      <c r="DR31" s="317"/>
      <c r="DS31" s="317"/>
      <c r="DT31" s="318"/>
    </row>
    <row r="32" spans="7:124" ht="5.0999999999999996" customHeight="1">
      <c r="G32" s="310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2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L32" s="304"/>
      <c r="BM32" s="305"/>
      <c r="BN32" s="305"/>
      <c r="BO32" s="305"/>
      <c r="BP32" s="305"/>
      <c r="BQ32" s="305"/>
      <c r="BR32" s="305"/>
      <c r="BS32" s="305"/>
      <c r="BT32" s="305"/>
      <c r="BU32" s="305"/>
      <c r="BV32" s="305"/>
      <c r="BW32" s="305"/>
      <c r="BX32" s="305"/>
      <c r="BY32" s="305"/>
      <c r="BZ32" s="305"/>
      <c r="CA32" s="305"/>
      <c r="CB32" s="305"/>
      <c r="CC32" s="305"/>
      <c r="CD32" s="305"/>
      <c r="CE32" s="305"/>
      <c r="CF32" s="305"/>
      <c r="CG32" s="305"/>
      <c r="CH32" s="305"/>
      <c r="CI32" s="305"/>
      <c r="CJ32" s="305"/>
      <c r="CK32" s="305"/>
      <c r="CL32" s="305"/>
      <c r="CM32" s="305"/>
      <c r="CN32" s="305"/>
      <c r="CO32" s="305"/>
      <c r="CP32" s="305"/>
      <c r="CQ32" s="305"/>
      <c r="CR32" s="305"/>
      <c r="CS32" s="305"/>
      <c r="CT32" s="305"/>
      <c r="CU32" s="305"/>
      <c r="CV32" s="305"/>
      <c r="CW32" s="305"/>
      <c r="CX32" s="305"/>
      <c r="CY32" s="305"/>
      <c r="CZ32" s="305"/>
      <c r="DA32" s="305"/>
      <c r="DB32" s="305"/>
      <c r="DC32" s="305"/>
      <c r="DD32" s="305"/>
      <c r="DE32" s="306"/>
      <c r="DF32" s="32"/>
      <c r="DG32" s="279">
        <v>401</v>
      </c>
      <c r="DH32" s="279"/>
      <c r="DI32" s="279"/>
      <c r="DJ32" s="279"/>
      <c r="DK32" s="288" t="s">
        <v>59</v>
      </c>
      <c r="DL32" s="289"/>
      <c r="DM32" s="289"/>
      <c r="DN32" s="289"/>
      <c r="DO32" s="289"/>
      <c r="DP32" s="289"/>
      <c r="DQ32" s="289"/>
      <c r="DR32" s="289"/>
      <c r="DS32" s="289"/>
      <c r="DT32" s="290"/>
    </row>
    <row r="33" spans="7:124" ht="5.0999999999999996" customHeight="1">
      <c r="G33" s="310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2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L33" s="301" t="s">
        <v>41</v>
      </c>
      <c r="BM33" s="302"/>
      <c r="BN33" s="302"/>
      <c r="BO33" s="302"/>
      <c r="BP33" s="302"/>
      <c r="BQ33" s="302"/>
      <c r="BR33" s="302"/>
      <c r="BS33" s="302"/>
      <c r="BT33" s="302"/>
      <c r="BU33" s="302"/>
      <c r="BV33" s="302"/>
      <c r="BW33" s="302"/>
      <c r="BX33" s="302"/>
      <c r="BY33" s="302"/>
      <c r="BZ33" s="302"/>
      <c r="CA33" s="302"/>
      <c r="CB33" s="302"/>
      <c r="CC33" s="302"/>
      <c r="CD33" s="302"/>
      <c r="CE33" s="302"/>
      <c r="CF33" s="302"/>
      <c r="CG33" s="302"/>
      <c r="CH33" s="303"/>
      <c r="CI33" s="298" t="s">
        <v>42</v>
      </c>
      <c r="CJ33" s="299"/>
      <c r="CK33" s="299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  <c r="DB33" s="299"/>
      <c r="DC33" s="299"/>
      <c r="DD33" s="299"/>
      <c r="DE33" s="300"/>
      <c r="DF33" s="33"/>
      <c r="DG33" s="280"/>
      <c r="DH33" s="280"/>
      <c r="DI33" s="280"/>
      <c r="DJ33" s="280"/>
      <c r="DK33" s="288"/>
      <c r="DL33" s="289"/>
      <c r="DM33" s="289"/>
      <c r="DN33" s="289"/>
      <c r="DO33" s="289"/>
      <c r="DP33" s="289"/>
      <c r="DQ33" s="289"/>
      <c r="DR33" s="289"/>
      <c r="DS33" s="289"/>
      <c r="DT33" s="290"/>
    </row>
    <row r="34" spans="7:124" ht="5.0999999999999996" customHeight="1">
      <c r="G34" s="310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2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L34" s="301"/>
      <c r="BM34" s="302"/>
      <c r="BN34" s="302"/>
      <c r="BO34" s="302"/>
      <c r="BP34" s="302"/>
      <c r="BQ34" s="302"/>
      <c r="BR34" s="302"/>
      <c r="BS34" s="302"/>
      <c r="BT34" s="302"/>
      <c r="BU34" s="302"/>
      <c r="BV34" s="302"/>
      <c r="BW34" s="302"/>
      <c r="BX34" s="302"/>
      <c r="BY34" s="302"/>
      <c r="BZ34" s="302"/>
      <c r="CA34" s="302"/>
      <c r="CB34" s="302"/>
      <c r="CC34" s="302"/>
      <c r="CD34" s="302"/>
      <c r="CE34" s="302"/>
      <c r="CF34" s="302"/>
      <c r="CG34" s="302"/>
      <c r="CH34" s="303"/>
      <c r="CI34" s="301"/>
      <c r="CJ34" s="302"/>
      <c r="CK34" s="302"/>
      <c r="CL34" s="302"/>
      <c r="CM34" s="302"/>
      <c r="CN34" s="302"/>
      <c r="CO34" s="302"/>
      <c r="CP34" s="302"/>
      <c r="CQ34" s="302"/>
      <c r="CR34" s="302"/>
      <c r="CS34" s="302"/>
      <c r="CT34" s="302"/>
      <c r="CU34" s="302"/>
      <c r="CV34" s="302"/>
      <c r="CW34" s="302"/>
      <c r="CX34" s="302"/>
      <c r="CY34" s="302"/>
      <c r="CZ34" s="302"/>
      <c r="DA34" s="302"/>
      <c r="DB34" s="302"/>
      <c r="DC34" s="302"/>
      <c r="DD34" s="302"/>
      <c r="DE34" s="303"/>
      <c r="DF34" s="33"/>
      <c r="DG34" s="279">
        <v>402</v>
      </c>
      <c r="DH34" s="279"/>
      <c r="DI34" s="279"/>
      <c r="DJ34" s="279"/>
      <c r="DK34" s="288" t="s">
        <v>80</v>
      </c>
      <c r="DL34" s="289"/>
      <c r="DM34" s="289"/>
      <c r="DN34" s="289"/>
      <c r="DO34" s="289"/>
      <c r="DP34" s="289"/>
      <c r="DQ34" s="289"/>
      <c r="DR34" s="289"/>
      <c r="DS34" s="289"/>
      <c r="DT34" s="290"/>
    </row>
    <row r="35" spans="7:124" ht="5.0999999999999996" customHeight="1">
      <c r="G35" s="310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2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L35" s="301"/>
      <c r="BM35" s="302"/>
      <c r="BN35" s="302"/>
      <c r="BO35" s="302"/>
      <c r="BP35" s="302"/>
      <c r="BQ35" s="302"/>
      <c r="BR35" s="302"/>
      <c r="BS35" s="302"/>
      <c r="BT35" s="302"/>
      <c r="BU35" s="302"/>
      <c r="BV35" s="302"/>
      <c r="BW35" s="302"/>
      <c r="BX35" s="302"/>
      <c r="BY35" s="302"/>
      <c r="BZ35" s="302"/>
      <c r="CA35" s="302"/>
      <c r="CB35" s="302"/>
      <c r="CC35" s="302"/>
      <c r="CD35" s="302"/>
      <c r="CE35" s="302"/>
      <c r="CF35" s="302"/>
      <c r="CG35" s="302"/>
      <c r="CH35" s="303"/>
      <c r="CI35" s="301"/>
      <c r="CJ35" s="302"/>
      <c r="CK35" s="302"/>
      <c r="CL35" s="302"/>
      <c r="CM35" s="302"/>
      <c r="CN35" s="302"/>
      <c r="CO35" s="302"/>
      <c r="CP35" s="302"/>
      <c r="CQ35" s="302"/>
      <c r="CR35" s="302"/>
      <c r="CS35" s="302"/>
      <c r="CT35" s="302"/>
      <c r="CU35" s="302"/>
      <c r="CV35" s="302"/>
      <c r="CW35" s="302"/>
      <c r="CX35" s="302"/>
      <c r="CY35" s="302"/>
      <c r="CZ35" s="302"/>
      <c r="DA35" s="302"/>
      <c r="DB35" s="302"/>
      <c r="DC35" s="302"/>
      <c r="DD35" s="302"/>
      <c r="DE35" s="303"/>
      <c r="DF35" s="33"/>
      <c r="DG35" s="280"/>
      <c r="DH35" s="280"/>
      <c r="DI35" s="280"/>
      <c r="DJ35" s="280"/>
      <c r="DK35" s="288"/>
      <c r="DL35" s="289"/>
      <c r="DM35" s="289"/>
      <c r="DN35" s="289"/>
      <c r="DO35" s="289"/>
      <c r="DP35" s="289"/>
      <c r="DQ35" s="289"/>
      <c r="DR35" s="289"/>
      <c r="DS35" s="289"/>
      <c r="DT35" s="290"/>
    </row>
    <row r="36" spans="7:124" ht="5.0999999999999996" customHeight="1">
      <c r="G36" s="310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2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L36" s="304"/>
      <c r="BM36" s="305"/>
      <c r="BN36" s="305"/>
      <c r="BO36" s="305"/>
      <c r="BP36" s="305"/>
      <c r="BQ36" s="305"/>
      <c r="BR36" s="305"/>
      <c r="BS36" s="305"/>
      <c r="BT36" s="305"/>
      <c r="BU36" s="305"/>
      <c r="BV36" s="305"/>
      <c r="BW36" s="305"/>
      <c r="BX36" s="305"/>
      <c r="BY36" s="305"/>
      <c r="BZ36" s="305"/>
      <c r="CA36" s="305"/>
      <c r="CB36" s="305"/>
      <c r="CC36" s="305"/>
      <c r="CD36" s="305"/>
      <c r="CE36" s="305"/>
      <c r="CF36" s="305"/>
      <c r="CG36" s="305"/>
      <c r="CH36" s="306"/>
      <c r="CI36" s="304"/>
      <c r="CJ36" s="305"/>
      <c r="CK36" s="305"/>
      <c r="CL36" s="305"/>
      <c r="CM36" s="305"/>
      <c r="CN36" s="305"/>
      <c r="CO36" s="305"/>
      <c r="CP36" s="305"/>
      <c r="CQ36" s="305"/>
      <c r="CR36" s="305"/>
      <c r="CS36" s="305"/>
      <c r="CT36" s="305"/>
      <c r="CU36" s="305"/>
      <c r="CV36" s="305"/>
      <c r="CW36" s="305"/>
      <c r="CX36" s="305"/>
      <c r="CY36" s="305"/>
      <c r="CZ36" s="305"/>
      <c r="DA36" s="305"/>
      <c r="DB36" s="305"/>
      <c r="DC36" s="305"/>
      <c r="DD36" s="305"/>
      <c r="DE36" s="306"/>
      <c r="DF36" s="33"/>
      <c r="DG36" s="279">
        <v>403</v>
      </c>
      <c r="DH36" s="279"/>
      <c r="DI36" s="279"/>
      <c r="DJ36" s="279"/>
      <c r="DK36" s="316" t="s">
        <v>60</v>
      </c>
      <c r="DL36" s="317"/>
      <c r="DM36" s="317"/>
      <c r="DN36" s="317"/>
      <c r="DO36" s="317"/>
      <c r="DP36" s="317"/>
      <c r="DQ36" s="317"/>
      <c r="DR36" s="317"/>
      <c r="DS36" s="317"/>
      <c r="DT36" s="318"/>
    </row>
    <row r="37" spans="7:124" ht="5.0999999999999996" customHeight="1">
      <c r="G37" s="310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2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L37" s="298"/>
      <c r="BM37" s="299"/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299"/>
      <c r="CA37" s="299"/>
      <c r="CB37" s="299"/>
      <c r="CC37" s="299"/>
      <c r="CD37" s="299"/>
      <c r="CE37" s="299"/>
      <c r="CF37" s="299"/>
      <c r="CG37" s="299"/>
      <c r="CH37" s="300"/>
      <c r="CI37" s="298"/>
      <c r="CJ37" s="299"/>
      <c r="CK37" s="299"/>
      <c r="CL37" s="299"/>
      <c r="CM37" s="299"/>
      <c r="CN37" s="299"/>
      <c r="CO37" s="299"/>
      <c r="CP37" s="299"/>
      <c r="CQ37" s="299"/>
      <c r="CR37" s="299"/>
      <c r="CS37" s="299"/>
      <c r="CT37" s="299"/>
      <c r="CU37" s="299"/>
      <c r="CV37" s="299"/>
      <c r="CW37" s="299"/>
      <c r="CX37" s="299"/>
      <c r="CY37" s="299"/>
      <c r="CZ37" s="299"/>
      <c r="DA37" s="299"/>
      <c r="DB37" s="299"/>
      <c r="DC37" s="299"/>
      <c r="DD37" s="299"/>
      <c r="DE37" s="300"/>
      <c r="DF37" s="33"/>
      <c r="DG37" s="280"/>
      <c r="DH37" s="280"/>
      <c r="DI37" s="280"/>
      <c r="DJ37" s="280"/>
      <c r="DK37" s="316"/>
      <c r="DL37" s="317"/>
      <c r="DM37" s="317"/>
      <c r="DN37" s="317"/>
      <c r="DO37" s="317"/>
      <c r="DP37" s="317"/>
      <c r="DQ37" s="317"/>
      <c r="DR37" s="317"/>
      <c r="DS37" s="317"/>
      <c r="DT37" s="318"/>
    </row>
    <row r="38" spans="7:124" ht="5.0999999999999996" customHeight="1">
      <c r="G38" s="310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2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L38" s="301"/>
      <c r="BM38" s="302"/>
      <c r="BN38" s="302"/>
      <c r="BO38" s="302"/>
      <c r="BP38" s="302"/>
      <c r="BQ38" s="302"/>
      <c r="BR38" s="302"/>
      <c r="BS38" s="302"/>
      <c r="BT38" s="302"/>
      <c r="BU38" s="302"/>
      <c r="BV38" s="302"/>
      <c r="BW38" s="302"/>
      <c r="BX38" s="302"/>
      <c r="BY38" s="302"/>
      <c r="BZ38" s="302"/>
      <c r="CA38" s="302"/>
      <c r="CB38" s="302"/>
      <c r="CC38" s="302"/>
      <c r="CD38" s="302"/>
      <c r="CE38" s="302"/>
      <c r="CF38" s="302"/>
      <c r="CG38" s="302"/>
      <c r="CH38" s="303"/>
      <c r="CI38" s="301"/>
      <c r="CJ38" s="302"/>
      <c r="CK38" s="302"/>
      <c r="CL38" s="302"/>
      <c r="CM38" s="302"/>
      <c r="CN38" s="302"/>
      <c r="CO38" s="302"/>
      <c r="CP38" s="302"/>
      <c r="CQ38" s="302"/>
      <c r="CR38" s="302"/>
      <c r="CS38" s="302"/>
      <c r="CT38" s="302"/>
      <c r="CU38" s="302"/>
      <c r="CV38" s="302"/>
      <c r="CW38" s="302"/>
      <c r="CX38" s="302"/>
      <c r="CY38" s="302"/>
      <c r="CZ38" s="302"/>
      <c r="DA38" s="302"/>
      <c r="DB38" s="302"/>
      <c r="DC38" s="302"/>
      <c r="DD38" s="302"/>
      <c r="DE38" s="303"/>
      <c r="DF38" s="34"/>
      <c r="DG38" s="279">
        <v>404</v>
      </c>
      <c r="DH38" s="279"/>
      <c r="DI38" s="279"/>
      <c r="DJ38" s="279"/>
      <c r="DK38" s="288" t="s">
        <v>61</v>
      </c>
      <c r="DL38" s="289"/>
      <c r="DM38" s="289"/>
      <c r="DN38" s="289"/>
      <c r="DO38" s="289"/>
      <c r="DP38" s="289"/>
      <c r="DQ38" s="289"/>
      <c r="DR38" s="289"/>
      <c r="DS38" s="289"/>
      <c r="DT38" s="290"/>
    </row>
    <row r="39" spans="7:124" ht="5.0999999999999996" customHeight="1">
      <c r="G39" s="310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2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L39" s="301"/>
      <c r="BM39" s="302"/>
      <c r="BN39" s="302"/>
      <c r="BO39" s="302"/>
      <c r="BP39" s="302"/>
      <c r="BQ39" s="302"/>
      <c r="BR39" s="302"/>
      <c r="BS39" s="302"/>
      <c r="BT39" s="302"/>
      <c r="BU39" s="302"/>
      <c r="BV39" s="302"/>
      <c r="BW39" s="302"/>
      <c r="BX39" s="302"/>
      <c r="BY39" s="302"/>
      <c r="BZ39" s="302"/>
      <c r="CA39" s="302"/>
      <c r="CB39" s="302"/>
      <c r="CC39" s="302"/>
      <c r="CD39" s="302"/>
      <c r="CE39" s="302"/>
      <c r="CF39" s="302"/>
      <c r="CG39" s="302"/>
      <c r="CH39" s="303"/>
      <c r="CI39" s="301"/>
      <c r="CJ39" s="302"/>
      <c r="CK39" s="302"/>
      <c r="CL39" s="302"/>
      <c r="CM39" s="302"/>
      <c r="CN39" s="302"/>
      <c r="CO39" s="302"/>
      <c r="CP39" s="302"/>
      <c r="CQ39" s="302"/>
      <c r="CR39" s="302"/>
      <c r="CS39" s="302"/>
      <c r="CT39" s="302"/>
      <c r="CU39" s="302"/>
      <c r="CV39" s="302"/>
      <c r="CW39" s="302"/>
      <c r="CX39" s="302"/>
      <c r="CY39" s="302"/>
      <c r="CZ39" s="302"/>
      <c r="DA39" s="302"/>
      <c r="DB39" s="302"/>
      <c r="DC39" s="302"/>
      <c r="DD39" s="302"/>
      <c r="DE39" s="303"/>
      <c r="DF39" s="34"/>
      <c r="DG39" s="280"/>
      <c r="DH39" s="280"/>
      <c r="DI39" s="280"/>
      <c r="DJ39" s="280"/>
      <c r="DK39" s="288"/>
      <c r="DL39" s="289"/>
      <c r="DM39" s="289"/>
      <c r="DN39" s="289"/>
      <c r="DO39" s="289"/>
      <c r="DP39" s="289"/>
      <c r="DQ39" s="289"/>
      <c r="DR39" s="289"/>
      <c r="DS39" s="289"/>
      <c r="DT39" s="290"/>
    </row>
    <row r="40" spans="7:124" ht="5.0999999999999996" customHeight="1">
      <c r="G40" s="313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5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287"/>
      <c r="BE40" s="287"/>
      <c r="BF40" s="287"/>
      <c r="BG40" s="287"/>
      <c r="BH40" s="287"/>
      <c r="BL40" s="304"/>
      <c r="BM40" s="305"/>
      <c r="BN40" s="305"/>
      <c r="BO40" s="305"/>
      <c r="BP40" s="305"/>
      <c r="BQ40" s="305"/>
      <c r="BR40" s="305"/>
      <c r="BS40" s="305"/>
      <c r="BT40" s="305"/>
      <c r="BU40" s="305"/>
      <c r="BV40" s="305"/>
      <c r="BW40" s="305"/>
      <c r="BX40" s="305"/>
      <c r="BY40" s="305"/>
      <c r="BZ40" s="305"/>
      <c r="CA40" s="305"/>
      <c r="CB40" s="305"/>
      <c r="CC40" s="305"/>
      <c r="CD40" s="305"/>
      <c r="CE40" s="305"/>
      <c r="CF40" s="305"/>
      <c r="CG40" s="305"/>
      <c r="CH40" s="306"/>
      <c r="CI40" s="304"/>
      <c r="CJ40" s="305"/>
      <c r="CK40" s="305"/>
      <c r="CL40" s="305"/>
      <c r="CM40" s="305"/>
      <c r="CN40" s="305"/>
      <c r="CO40" s="305"/>
      <c r="CP40" s="305"/>
      <c r="CQ40" s="305"/>
      <c r="CR40" s="305"/>
      <c r="CS40" s="305"/>
      <c r="CT40" s="305"/>
      <c r="CU40" s="305"/>
      <c r="CV40" s="305"/>
      <c r="CW40" s="305"/>
      <c r="CX40" s="305"/>
      <c r="CY40" s="305"/>
      <c r="CZ40" s="305"/>
      <c r="DA40" s="305"/>
      <c r="DB40" s="305"/>
      <c r="DC40" s="305"/>
      <c r="DD40" s="305"/>
      <c r="DE40" s="306"/>
      <c r="DF40" s="34"/>
      <c r="DG40" s="279">
        <v>405</v>
      </c>
      <c r="DH40" s="279"/>
      <c r="DI40" s="279"/>
      <c r="DJ40" s="279"/>
      <c r="DK40" s="288" t="s">
        <v>62</v>
      </c>
      <c r="DL40" s="289"/>
      <c r="DM40" s="289"/>
      <c r="DN40" s="289"/>
      <c r="DO40" s="289"/>
      <c r="DP40" s="289"/>
      <c r="DQ40" s="289"/>
      <c r="DR40" s="289"/>
      <c r="DS40" s="289"/>
      <c r="DT40" s="290"/>
    </row>
    <row r="41" spans="7:124" ht="5.0999999999999996" customHeight="1">
      <c r="BL41" s="298"/>
      <c r="BM41" s="299"/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A41" s="299"/>
      <c r="CB41" s="299"/>
      <c r="CC41" s="299"/>
      <c r="CD41" s="299"/>
      <c r="CE41" s="299"/>
      <c r="CF41" s="299"/>
      <c r="CG41" s="299"/>
      <c r="CH41" s="300"/>
      <c r="CI41" s="298"/>
      <c r="CJ41" s="299"/>
      <c r="CK41" s="299"/>
      <c r="CL41" s="299"/>
      <c r="CM41" s="299"/>
      <c r="CN41" s="299"/>
      <c r="CO41" s="299"/>
      <c r="CP41" s="299"/>
      <c r="CQ41" s="299"/>
      <c r="CR41" s="299"/>
      <c r="CS41" s="299"/>
      <c r="CT41" s="299"/>
      <c r="CU41" s="299"/>
      <c r="CV41" s="299"/>
      <c r="CW41" s="299"/>
      <c r="CX41" s="299"/>
      <c r="CY41" s="299"/>
      <c r="CZ41" s="299"/>
      <c r="DA41" s="299"/>
      <c r="DB41" s="299"/>
      <c r="DC41" s="299"/>
      <c r="DD41" s="299"/>
      <c r="DE41" s="300"/>
      <c r="DF41" s="34"/>
      <c r="DG41" s="280"/>
      <c r="DH41" s="280"/>
      <c r="DI41" s="280"/>
      <c r="DJ41" s="280"/>
      <c r="DK41" s="288"/>
      <c r="DL41" s="289"/>
      <c r="DM41" s="289"/>
      <c r="DN41" s="289"/>
      <c r="DO41" s="289"/>
      <c r="DP41" s="289"/>
      <c r="DQ41" s="289"/>
      <c r="DR41" s="289"/>
      <c r="DS41" s="289"/>
      <c r="DT41" s="290"/>
    </row>
    <row r="42" spans="7:124" ht="5.0999999999999996" customHeight="1">
      <c r="BL42" s="301"/>
      <c r="BM42" s="302"/>
      <c r="BN42" s="302"/>
      <c r="BO42" s="302"/>
      <c r="BP42" s="302"/>
      <c r="BQ42" s="302"/>
      <c r="BR42" s="302"/>
      <c r="BS42" s="302"/>
      <c r="BT42" s="302"/>
      <c r="BU42" s="302"/>
      <c r="BV42" s="302"/>
      <c r="BW42" s="302"/>
      <c r="BX42" s="302"/>
      <c r="BY42" s="302"/>
      <c r="BZ42" s="302"/>
      <c r="CA42" s="302"/>
      <c r="CB42" s="302"/>
      <c r="CC42" s="302"/>
      <c r="CD42" s="302"/>
      <c r="CE42" s="302"/>
      <c r="CF42" s="302"/>
      <c r="CG42" s="302"/>
      <c r="CH42" s="303"/>
      <c r="CI42" s="301"/>
      <c r="CJ42" s="302"/>
      <c r="CK42" s="302"/>
      <c r="CL42" s="302"/>
      <c r="CM42" s="302"/>
      <c r="CN42" s="302"/>
      <c r="CO42" s="302"/>
      <c r="CP42" s="302"/>
      <c r="CQ42" s="302"/>
      <c r="CR42" s="302"/>
      <c r="CS42" s="302"/>
      <c r="CT42" s="302"/>
      <c r="CU42" s="302"/>
      <c r="CV42" s="302"/>
      <c r="CW42" s="302"/>
      <c r="CX42" s="302"/>
      <c r="CY42" s="302"/>
      <c r="CZ42" s="302"/>
      <c r="DA42" s="302"/>
      <c r="DB42" s="302"/>
      <c r="DC42" s="302"/>
      <c r="DD42" s="302"/>
      <c r="DE42" s="303"/>
      <c r="DF42" s="34"/>
      <c r="DG42" s="279">
        <v>512</v>
      </c>
      <c r="DH42" s="279"/>
      <c r="DI42" s="279"/>
      <c r="DJ42" s="279"/>
      <c r="DK42" s="288" t="s">
        <v>63</v>
      </c>
      <c r="DL42" s="289"/>
      <c r="DM42" s="289"/>
      <c r="DN42" s="289"/>
      <c r="DO42" s="289"/>
      <c r="DP42" s="289"/>
      <c r="DQ42" s="289"/>
      <c r="DR42" s="289"/>
      <c r="DS42" s="289"/>
      <c r="DT42" s="290"/>
    </row>
    <row r="43" spans="7:124" ht="5.0999999999999996" customHeight="1">
      <c r="BL43" s="301"/>
      <c r="BM43" s="302"/>
      <c r="BN43" s="302"/>
      <c r="BO43" s="302"/>
      <c r="BP43" s="302"/>
      <c r="BQ43" s="302"/>
      <c r="BR43" s="302"/>
      <c r="BS43" s="302"/>
      <c r="BT43" s="302"/>
      <c r="BU43" s="302"/>
      <c r="BV43" s="302"/>
      <c r="BW43" s="302"/>
      <c r="BX43" s="302"/>
      <c r="BY43" s="302"/>
      <c r="BZ43" s="302"/>
      <c r="CA43" s="302"/>
      <c r="CB43" s="302"/>
      <c r="CC43" s="302"/>
      <c r="CD43" s="302"/>
      <c r="CE43" s="302"/>
      <c r="CF43" s="302"/>
      <c r="CG43" s="302"/>
      <c r="CH43" s="303"/>
      <c r="CI43" s="301"/>
      <c r="CJ43" s="302"/>
      <c r="CK43" s="302"/>
      <c r="CL43" s="302"/>
      <c r="CM43" s="302"/>
      <c r="CN43" s="302"/>
      <c r="CO43" s="302"/>
      <c r="CP43" s="302"/>
      <c r="CQ43" s="302"/>
      <c r="CR43" s="302"/>
      <c r="CS43" s="302"/>
      <c r="CT43" s="302"/>
      <c r="CU43" s="302"/>
      <c r="CV43" s="302"/>
      <c r="CW43" s="302"/>
      <c r="CX43" s="302"/>
      <c r="CY43" s="302"/>
      <c r="CZ43" s="302"/>
      <c r="DA43" s="302"/>
      <c r="DB43" s="302"/>
      <c r="DC43" s="302"/>
      <c r="DD43" s="302"/>
      <c r="DE43" s="303"/>
      <c r="DF43" s="34"/>
      <c r="DG43" s="280"/>
      <c r="DH43" s="280"/>
      <c r="DI43" s="280"/>
      <c r="DJ43" s="280"/>
      <c r="DK43" s="288"/>
      <c r="DL43" s="289"/>
      <c r="DM43" s="289"/>
      <c r="DN43" s="289"/>
      <c r="DO43" s="289"/>
      <c r="DP43" s="289"/>
      <c r="DQ43" s="289"/>
      <c r="DR43" s="289"/>
      <c r="DS43" s="289"/>
      <c r="DT43" s="290"/>
    </row>
    <row r="44" spans="7:124" ht="5.0999999999999996" customHeight="1">
      <c r="G44" s="164" t="s">
        <v>36</v>
      </c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178">
        <f>IF(BG130&lt;0,"金額がマイナスです。修正して下さい。",BG130)</f>
        <v>1420000</v>
      </c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80"/>
      <c r="BL44" s="304"/>
      <c r="BM44" s="305"/>
      <c r="BN44" s="305"/>
      <c r="BO44" s="305"/>
      <c r="BP44" s="305"/>
      <c r="BQ44" s="305"/>
      <c r="BR44" s="305"/>
      <c r="BS44" s="305"/>
      <c r="BT44" s="305"/>
      <c r="BU44" s="305"/>
      <c r="BV44" s="305"/>
      <c r="BW44" s="305"/>
      <c r="BX44" s="305"/>
      <c r="BY44" s="305"/>
      <c r="BZ44" s="305"/>
      <c r="CA44" s="305"/>
      <c r="CB44" s="305"/>
      <c r="CC44" s="305"/>
      <c r="CD44" s="305"/>
      <c r="CE44" s="305"/>
      <c r="CF44" s="305"/>
      <c r="CG44" s="305"/>
      <c r="CH44" s="306"/>
      <c r="CI44" s="304"/>
      <c r="CJ44" s="305"/>
      <c r="CK44" s="305"/>
      <c r="CL44" s="305"/>
      <c r="CM44" s="305"/>
      <c r="CN44" s="305"/>
      <c r="CO44" s="305"/>
      <c r="CP44" s="305"/>
      <c r="CQ44" s="305"/>
      <c r="CR44" s="305"/>
      <c r="CS44" s="305"/>
      <c r="CT44" s="305"/>
      <c r="CU44" s="305"/>
      <c r="CV44" s="305"/>
      <c r="CW44" s="305"/>
      <c r="CX44" s="305"/>
      <c r="CY44" s="305"/>
      <c r="CZ44" s="305"/>
      <c r="DA44" s="305"/>
      <c r="DB44" s="305"/>
      <c r="DC44" s="305"/>
      <c r="DD44" s="305"/>
      <c r="DE44" s="306"/>
      <c r="DF44" s="35"/>
      <c r="DG44" s="279">
        <v>514</v>
      </c>
      <c r="DH44" s="279"/>
      <c r="DI44" s="279"/>
      <c r="DJ44" s="279"/>
      <c r="DK44" s="288" t="s">
        <v>64</v>
      </c>
      <c r="DL44" s="289"/>
      <c r="DM44" s="289"/>
      <c r="DN44" s="289"/>
      <c r="DO44" s="289"/>
      <c r="DP44" s="289"/>
      <c r="DQ44" s="289"/>
      <c r="DR44" s="289"/>
      <c r="DS44" s="289"/>
      <c r="DT44" s="290"/>
    </row>
    <row r="45" spans="7:124" ht="5.0999999999999996" customHeight="1">
      <c r="G45" s="221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181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3"/>
      <c r="BL45" s="298"/>
      <c r="BM45" s="299"/>
      <c r="BN45" s="299"/>
      <c r="BO45" s="299"/>
      <c r="BP45" s="299"/>
      <c r="BQ45" s="299"/>
      <c r="BR45" s="299"/>
      <c r="BS45" s="299"/>
      <c r="BT45" s="299"/>
      <c r="BU45" s="299"/>
      <c r="BV45" s="299"/>
      <c r="BW45" s="299"/>
      <c r="BX45" s="299"/>
      <c r="BY45" s="299"/>
      <c r="BZ45" s="299"/>
      <c r="CA45" s="299"/>
      <c r="CB45" s="299"/>
      <c r="CC45" s="299"/>
      <c r="CD45" s="299"/>
      <c r="CE45" s="299"/>
      <c r="CF45" s="299"/>
      <c r="CG45" s="299"/>
      <c r="CH45" s="300"/>
      <c r="CI45" s="298"/>
      <c r="CJ45" s="299"/>
      <c r="CK45" s="299"/>
      <c r="CL45" s="299"/>
      <c r="CM45" s="299"/>
      <c r="CN45" s="299"/>
      <c r="CO45" s="299"/>
      <c r="CP45" s="299"/>
      <c r="CQ45" s="299"/>
      <c r="CR45" s="299"/>
      <c r="CS45" s="299"/>
      <c r="CT45" s="299"/>
      <c r="CU45" s="299"/>
      <c r="CV45" s="299"/>
      <c r="CW45" s="299"/>
      <c r="CX45" s="299"/>
      <c r="CY45" s="299"/>
      <c r="CZ45" s="299"/>
      <c r="DA45" s="299"/>
      <c r="DB45" s="299"/>
      <c r="DC45" s="299"/>
      <c r="DD45" s="299"/>
      <c r="DE45" s="300"/>
      <c r="DF45" s="35"/>
      <c r="DG45" s="280"/>
      <c r="DH45" s="280"/>
      <c r="DI45" s="280"/>
      <c r="DJ45" s="280"/>
      <c r="DK45" s="288"/>
      <c r="DL45" s="289"/>
      <c r="DM45" s="289"/>
      <c r="DN45" s="289"/>
      <c r="DO45" s="289"/>
      <c r="DP45" s="289"/>
      <c r="DQ45" s="289"/>
      <c r="DR45" s="289"/>
      <c r="DS45" s="289"/>
      <c r="DT45" s="290"/>
    </row>
    <row r="46" spans="7:124" ht="5.0999999999999996" customHeight="1">
      <c r="G46" s="221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181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3"/>
      <c r="BL46" s="301"/>
      <c r="BM46" s="302"/>
      <c r="BN46" s="302"/>
      <c r="BO46" s="302"/>
      <c r="BP46" s="302"/>
      <c r="BQ46" s="302"/>
      <c r="BR46" s="302"/>
      <c r="BS46" s="302"/>
      <c r="BT46" s="302"/>
      <c r="BU46" s="302"/>
      <c r="BV46" s="302"/>
      <c r="BW46" s="302"/>
      <c r="BX46" s="302"/>
      <c r="BY46" s="302"/>
      <c r="BZ46" s="302"/>
      <c r="CA46" s="302"/>
      <c r="CB46" s="302"/>
      <c r="CC46" s="302"/>
      <c r="CD46" s="302"/>
      <c r="CE46" s="302"/>
      <c r="CF46" s="302"/>
      <c r="CG46" s="302"/>
      <c r="CH46" s="303"/>
      <c r="CI46" s="301"/>
      <c r="CJ46" s="302"/>
      <c r="CK46" s="302"/>
      <c r="CL46" s="302"/>
      <c r="CM46" s="302"/>
      <c r="CN46" s="302"/>
      <c r="CO46" s="302"/>
      <c r="CP46" s="302"/>
      <c r="CQ46" s="302"/>
      <c r="CR46" s="302"/>
      <c r="CS46" s="302"/>
      <c r="CT46" s="302"/>
      <c r="CU46" s="302"/>
      <c r="CV46" s="302"/>
      <c r="CW46" s="302"/>
      <c r="CX46" s="302"/>
      <c r="CY46" s="302"/>
      <c r="CZ46" s="302"/>
      <c r="DA46" s="302"/>
      <c r="DB46" s="302"/>
      <c r="DC46" s="302"/>
      <c r="DD46" s="302"/>
      <c r="DE46" s="303"/>
      <c r="DF46" s="30"/>
      <c r="DG46" s="279">
        <v>515</v>
      </c>
      <c r="DH46" s="279"/>
      <c r="DI46" s="279"/>
      <c r="DJ46" s="279"/>
      <c r="DK46" s="288" t="s">
        <v>65</v>
      </c>
      <c r="DL46" s="289"/>
      <c r="DM46" s="289"/>
      <c r="DN46" s="289"/>
      <c r="DO46" s="289"/>
      <c r="DP46" s="289"/>
      <c r="DQ46" s="289"/>
      <c r="DR46" s="289"/>
      <c r="DS46" s="289"/>
      <c r="DT46" s="290"/>
    </row>
    <row r="47" spans="7:124" ht="5.0999999999999996" customHeight="1">
      <c r="G47" s="221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181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3"/>
      <c r="BL47" s="301"/>
      <c r="BM47" s="302"/>
      <c r="BN47" s="302"/>
      <c r="BO47" s="302"/>
      <c r="BP47" s="302"/>
      <c r="BQ47" s="302"/>
      <c r="BR47" s="302"/>
      <c r="BS47" s="302"/>
      <c r="BT47" s="302"/>
      <c r="BU47" s="302"/>
      <c r="BV47" s="302"/>
      <c r="BW47" s="302"/>
      <c r="BX47" s="302"/>
      <c r="BY47" s="302"/>
      <c r="BZ47" s="302"/>
      <c r="CA47" s="302"/>
      <c r="CB47" s="302"/>
      <c r="CC47" s="302"/>
      <c r="CD47" s="302"/>
      <c r="CE47" s="302"/>
      <c r="CF47" s="302"/>
      <c r="CG47" s="302"/>
      <c r="CH47" s="303"/>
      <c r="CI47" s="301"/>
      <c r="CJ47" s="302"/>
      <c r="CK47" s="302"/>
      <c r="CL47" s="302"/>
      <c r="CM47" s="302"/>
      <c r="CN47" s="302"/>
      <c r="CO47" s="302"/>
      <c r="CP47" s="302"/>
      <c r="CQ47" s="302"/>
      <c r="CR47" s="302"/>
      <c r="CS47" s="302"/>
      <c r="CT47" s="302"/>
      <c r="CU47" s="302"/>
      <c r="CV47" s="302"/>
      <c r="CW47" s="302"/>
      <c r="CX47" s="302"/>
      <c r="CY47" s="302"/>
      <c r="CZ47" s="302"/>
      <c r="DA47" s="302"/>
      <c r="DB47" s="302"/>
      <c r="DC47" s="302"/>
      <c r="DD47" s="302"/>
      <c r="DE47" s="303"/>
      <c r="DF47" s="30"/>
      <c r="DG47" s="280"/>
      <c r="DH47" s="280"/>
      <c r="DI47" s="280"/>
      <c r="DJ47" s="280"/>
      <c r="DK47" s="288"/>
      <c r="DL47" s="289"/>
      <c r="DM47" s="289"/>
      <c r="DN47" s="289"/>
      <c r="DO47" s="289"/>
      <c r="DP47" s="289"/>
      <c r="DQ47" s="289"/>
      <c r="DR47" s="289"/>
      <c r="DS47" s="289"/>
      <c r="DT47" s="290"/>
    </row>
    <row r="48" spans="7:124" ht="5.0999999999999996" customHeight="1">
      <c r="G48" s="221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181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3"/>
      <c r="BL48" s="304"/>
      <c r="BM48" s="305"/>
      <c r="BN48" s="305"/>
      <c r="BO48" s="305"/>
      <c r="BP48" s="305"/>
      <c r="BQ48" s="305"/>
      <c r="BR48" s="305"/>
      <c r="BS48" s="305"/>
      <c r="BT48" s="305"/>
      <c r="BU48" s="305"/>
      <c r="BV48" s="305"/>
      <c r="BW48" s="305"/>
      <c r="BX48" s="305"/>
      <c r="BY48" s="305"/>
      <c r="BZ48" s="305"/>
      <c r="CA48" s="305"/>
      <c r="CB48" s="305"/>
      <c r="CC48" s="305"/>
      <c r="CD48" s="305"/>
      <c r="CE48" s="305"/>
      <c r="CF48" s="305"/>
      <c r="CG48" s="305"/>
      <c r="CH48" s="306"/>
      <c r="CI48" s="304"/>
      <c r="CJ48" s="305"/>
      <c r="CK48" s="305"/>
      <c r="CL48" s="305"/>
      <c r="CM48" s="305"/>
      <c r="CN48" s="305"/>
      <c r="CO48" s="305"/>
      <c r="CP48" s="305"/>
      <c r="CQ48" s="305"/>
      <c r="CR48" s="305"/>
      <c r="CS48" s="305"/>
      <c r="CT48" s="305"/>
      <c r="CU48" s="305"/>
      <c r="CV48" s="305"/>
      <c r="CW48" s="305"/>
      <c r="CX48" s="305"/>
      <c r="CY48" s="305"/>
      <c r="CZ48" s="305"/>
      <c r="DA48" s="305"/>
      <c r="DB48" s="305"/>
      <c r="DC48" s="305"/>
      <c r="DD48" s="305"/>
      <c r="DE48" s="306"/>
      <c r="DF48" s="30"/>
      <c r="DG48" s="279">
        <v>523</v>
      </c>
      <c r="DH48" s="279"/>
      <c r="DI48" s="279"/>
      <c r="DJ48" s="279"/>
      <c r="DK48" s="288" t="s">
        <v>66</v>
      </c>
      <c r="DL48" s="289"/>
      <c r="DM48" s="289"/>
      <c r="DN48" s="289"/>
      <c r="DO48" s="289"/>
      <c r="DP48" s="289"/>
      <c r="DQ48" s="289"/>
      <c r="DR48" s="289"/>
      <c r="DS48" s="289"/>
      <c r="DT48" s="290"/>
    </row>
    <row r="49" spans="7:124" ht="5.0999999999999996" customHeight="1">
      <c r="G49" s="221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181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3"/>
      <c r="BL49" s="298"/>
      <c r="BM49" s="299"/>
      <c r="BN49" s="299"/>
      <c r="BO49" s="299"/>
      <c r="BP49" s="299"/>
      <c r="BQ49" s="299"/>
      <c r="BR49" s="299"/>
      <c r="BS49" s="299"/>
      <c r="BT49" s="299"/>
      <c r="BU49" s="299"/>
      <c r="BV49" s="299"/>
      <c r="BW49" s="299"/>
      <c r="BX49" s="299"/>
      <c r="BY49" s="299"/>
      <c r="BZ49" s="299"/>
      <c r="CA49" s="299"/>
      <c r="CB49" s="299"/>
      <c r="CC49" s="299"/>
      <c r="CD49" s="299"/>
      <c r="CE49" s="299"/>
      <c r="CF49" s="299"/>
      <c r="CG49" s="299"/>
      <c r="CH49" s="300"/>
      <c r="CI49" s="298"/>
      <c r="CJ49" s="299"/>
      <c r="CK49" s="299"/>
      <c r="CL49" s="299"/>
      <c r="CM49" s="299"/>
      <c r="CN49" s="299"/>
      <c r="CO49" s="299"/>
      <c r="CP49" s="299"/>
      <c r="CQ49" s="299"/>
      <c r="CR49" s="299"/>
      <c r="CS49" s="299"/>
      <c r="CT49" s="299"/>
      <c r="CU49" s="299"/>
      <c r="CV49" s="299"/>
      <c r="CW49" s="299"/>
      <c r="CX49" s="299"/>
      <c r="CY49" s="299"/>
      <c r="CZ49" s="299"/>
      <c r="DA49" s="299"/>
      <c r="DB49" s="299"/>
      <c r="DC49" s="299"/>
      <c r="DD49" s="299"/>
      <c r="DE49" s="300"/>
      <c r="DF49" s="30"/>
      <c r="DG49" s="280"/>
      <c r="DH49" s="280"/>
      <c r="DI49" s="280"/>
      <c r="DJ49" s="280"/>
      <c r="DK49" s="288"/>
      <c r="DL49" s="289"/>
      <c r="DM49" s="289"/>
      <c r="DN49" s="289"/>
      <c r="DO49" s="289"/>
      <c r="DP49" s="289"/>
      <c r="DQ49" s="289"/>
      <c r="DR49" s="289"/>
      <c r="DS49" s="289"/>
      <c r="DT49" s="290"/>
    </row>
    <row r="50" spans="7:124" ht="5.0999999999999996" customHeight="1">
      <c r="G50" s="221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181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3"/>
      <c r="BL50" s="301"/>
      <c r="BM50" s="302"/>
      <c r="BN50" s="302"/>
      <c r="BO50" s="302"/>
      <c r="BP50" s="302"/>
      <c r="BQ50" s="302"/>
      <c r="BR50" s="302"/>
      <c r="BS50" s="302"/>
      <c r="BT50" s="302"/>
      <c r="BU50" s="302"/>
      <c r="BV50" s="302"/>
      <c r="BW50" s="302"/>
      <c r="BX50" s="302"/>
      <c r="BY50" s="302"/>
      <c r="BZ50" s="302"/>
      <c r="CA50" s="302"/>
      <c r="CB50" s="302"/>
      <c r="CC50" s="302"/>
      <c r="CD50" s="302"/>
      <c r="CE50" s="302"/>
      <c r="CF50" s="302"/>
      <c r="CG50" s="302"/>
      <c r="CH50" s="303"/>
      <c r="CI50" s="301"/>
      <c r="CJ50" s="302"/>
      <c r="CK50" s="302"/>
      <c r="CL50" s="302"/>
      <c r="CM50" s="302"/>
      <c r="CN50" s="302"/>
      <c r="CO50" s="302"/>
      <c r="CP50" s="302"/>
      <c r="CQ50" s="302"/>
      <c r="CR50" s="302"/>
      <c r="CS50" s="302"/>
      <c r="CT50" s="302"/>
      <c r="CU50" s="302"/>
      <c r="CV50" s="302"/>
      <c r="CW50" s="302"/>
      <c r="CX50" s="302"/>
      <c r="CY50" s="302"/>
      <c r="CZ50" s="302"/>
      <c r="DA50" s="302"/>
      <c r="DB50" s="302"/>
      <c r="DC50" s="302"/>
      <c r="DD50" s="302"/>
      <c r="DE50" s="303"/>
      <c r="DF50" s="30"/>
      <c r="DG50" s="279">
        <v>531</v>
      </c>
      <c r="DH50" s="279"/>
      <c r="DI50" s="279"/>
      <c r="DJ50" s="279"/>
      <c r="DK50" s="288" t="s">
        <v>67</v>
      </c>
      <c r="DL50" s="289"/>
      <c r="DM50" s="289"/>
      <c r="DN50" s="289"/>
      <c r="DO50" s="289"/>
      <c r="DP50" s="289"/>
      <c r="DQ50" s="289"/>
      <c r="DR50" s="289"/>
      <c r="DS50" s="289"/>
      <c r="DT50" s="290"/>
    </row>
    <row r="51" spans="7:124" ht="5.0999999999999996" customHeight="1">
      <c r="G51" s="223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184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6"/>
      <c r="BL51" s="301"/>
      <c r="BM51" s="302"/>
      <c r="BN51" s="302"/>
      <c r="BO51" s="302"/>
      <c r="BP51" s="302"/>
      <c r="BQ51" s="302"/>
      <c r="BR51" s="302"/>
      <c r="BS51" s="302"/>
      <c r="BT51" s="302"/>
      <c r="BU51" s="302"/>
      <c r="BV51" s="302"/>
      <c r="BW51" s="302"/>
      <c r="BX51" s="302"/>
      <c r="BY51" s="302"/>
      <c r="BZ51" s="302"/>
      <c r="CA51" s="302"/>
      <c r="CB51" s="302"/>
      <c r="CC51" s="302"/>
      <c r="CD51" s="302"/>
      <c r="CE51" s="302"/>
      <c r="CF51" s="302"/>
      <c r="CG51" s="302"/>
      <c r="CH51" s="303"/>
      <c r="CI51" s="301"/>
      <c r="CJ51" s="302"/>
      <c r="CK51" s="302"/>
      <c r="CL51" s="302"/>
      <c r="CM51" s="302"/>
      <c r="CN51" s="302"/>
      <c r="CO51" s="302"/>
      <c r="CP51" s="302"/>
      <c r="CQ51" s="302"/>
      <c r="CR51" s="302"/>
      <c r="CS51" s="302"/>
      <c r="CT51" s="302"/>
      <c r="CU51" s="302"/>
      <c r="CV51" s="302"/>
      <c r="CW51" s="302"/>
      <c r="CX51" s="302"/>
      <c r="CY51" s="302"/>
      <c r="CZ51" s="302"/>
      <c r="DA51" s="302"/>
      <c r="DB51" s="302"/>
      <c r="DC51" s="302"/>
      <c r="DD51" s="302"/>
      <c r="DE51" s="303"/>
      <c r="DF51" s="30"/>
      <c r="DG51" s="280"/>
      <c r="DH51" s="280"/>
      <c r="DI51" s="280"/>
      <c r="DJ51" s="280"/>
      <c r="DK51" s="288"/>
      <c r="DL51" s="289"/>
      <c r="DM51" s="289"/>
      <c r="DN51" s="289"/>
      <c r="DO51" s="289"/>
      <c r="DP51" s="289"/>
      <c r="DQ51" s="289"/>
      <c r="DR51" s="289"/>
      <c r="DS51" s="289"/>
      <c r="DT51" s="290"/>
    </row>
    <row r="52" spans="7:124" ht="5.0999999999999996" customHeight="1">
      <c r="BL52" s="304"/>
      <c r="BM52" s="305"/>
      <c r="BN52" s="305"/>
      <c r="BO52" s="305"/>
      <c r="BP52" s="305"/>
      <c r="BQ52" s="305"/>
      <c r="BR52" s="305"/>
      <c r="BS52" s="305"/>
      <c r="BT52" s="305"/>
      <c r="BU52" s="305"/>
      <c r="BV52" s="305"/>
      <c r="BW52" s="305"/>
      <c r="BX52" s="305"/>
      <c r="BY52" s="305"/>
      <c r="BZ52" s="305"/>
      <c r="CA52" s="305"/>
      <c r="CB52" s="305"/>
      <c r="CC52" s="305"/>
      <c r="CD52" s="305"/>
      <c r="CE52" s="305"/>
      <c r="CF52" s="305"/>
      <c r="CG52" s="305"/>
      <c r="CH52" s="306"/>
      <c r="CI52" s="304"/>
      <c r="CJ52" s="305"/>
      <c r="CK52" s="305"/>
      <c r="CL52" s="305"/>
      <c r="CM52" s="305"/>
      <c r="CN52" s="305"/>
      <c r="CO52" s="305"/>
      <c r="CP52" s="305"/>
      <c r="CQ52" s="305"/>
      <c r="CR52" s="305"/>
      <c r="CS52" s="305"/>
      <c r="CT52" s="305"/>
      <c r="CU52" s="305"/>
      <c r="CV52" s="305"/>
      <c r="CW52" s="305"/>
      <c r="CX52" s="305"/>
      <c r="CY52" s="305"/>
      <c r="CZ52" s="305"/>
      <c r="DA52" s="305"/>
      <c r="DB52" s="305"/>
      <c r="DC52" s="305"/>
      <c r="DD52" s="305"/>
      <c r="DE52" s="306"/>
      <c r="DF52" s="30"/>
      <c r="DG52" s="279">
        <v>551</v>
      </c>
      <c r="DH52" s="279"/>
      <c r="DI52" s="279"/>
      <c r="DJ52" s="279"/>
      <c r="DK52" s="316" t="s">
        <v>81</v>
      </c>
      <c r="DL52" s="317"/>
      <c r="DM52" s="317"/>
      <c r="DN52" s="317"/>
      <c r="DO52" s="317"/>
      <c r="DP52" s="317"/>
      <c r="DQ52" s="317"/>
      <c r="DR52" s="317"/>
      <c r="DS52" s="317"/>
      <c r="DT52" s="318"/>
    </row>
    <row r="53" spans="7:124" ht="5.0999999999999996" customHeight="1">
      <c r="BL53" s="298"/>
      <c r="BM53" s="299"/>
      <c r="BN53" s="299"/>
      <c r="BO53" s="299"/>
      <c r="BP53" s="299"/>
      <c r="BQ53" s="299"/>
      <c r="BR53" s="299"/>
      <c r="BS53" s="299"/>
      <c r="BT53" s="299"/>
      <c r="BU53" s="299"/>
      <c r="BV53" s="299"/>
      <c r="BW53" s="299"/>
      <c r="BX53" s="299"/>
      <c r="BY53" s="299"/>
      <c r="BZ53" s="299"/>
      <c r="CA53" s="299"/>
      <c r="CB53" s="299"/>
      <c r="CC53" s="299"/>
      <c r="CD53" s="299"/>
      <c r="CE53" s="299"/>
      <c r="CF53" s="299"/>
      <c r="CG53" s="299"/>
      <c r="CH53" s="300"/>
      <c r="CI53" s="298"/>
      <c r="CJ53" s="299"/>
      <c r="CK53" s="299"/>
      <c r="CL53" s="299"/>
      <c r="CM53" s="299"/>
      <c r="CN53" s="299"/>
      <c r="CO53" s="299"/>
      <c r="CP53" s="299"/>
      <c r="CQ53" s="299"/>
      <c r="CR53" s="299"/>
      <c r="CS53" s="299"/>
      <c r="CT53" s="299"/>
      <c r="CU53" s="299"/>
      <c r="CV53" s="299"/>
      <c r="CW53" s="299"/>
      <c r="CX53" s="299"/>
      <c r="CY53" s="299"/>
      <c r="CZ53" s="299"/>
      <c r="DA53" s="299"/>
      <c r="DB53" s="299"/>
      <c r="DC53" s="299"/>
      <c r="DD53" s="299"/>
      <c r="DE53" s="300"/>
      <c r="DF53" s="30"/>
      <c r="DG53" s="280"/>
      <c r="DH53" s="280"/>
      <c r="DI53" s="280"/>
      <c r="DJ53" s="280"/>
      <c r="DK53" s="316"/>
      <c r="DL53" s="317"/>
      <c r="DM53" s="317"/>
      <c r="DN53" s="317"/>
      <c r="DO53" s="317"/>
      <c r="DP53" s="317"/>
      <c r="DQ53" s="317"/>
      <c r="DR53" s="317"/>
      <c r="DS53" s="317"/>
      <c r="DT53" s="318"/>
    </row>
    <row r="54" spans="7:124" ht="5.0999999999999996" customHeight="1">
      <c r="BL54" s="301"/>
      <c r="BM54" s="302"/>
      <c r="BN54" s="302"/>
      <c r="BO54" s="302"/>
      <c r="BP54" s="302"/>
      <c r="BQ54" s="302"/>
      <c r="BR54" s="302"/>
      <c r="BS54" s="302"/>
      <c r="BT54" s="302"/>
      <c r="BU54" s="302"/>
      <c r="BV54" s="302"/>
      <c r="BW54" s="302"/>
      <c r="BX54" s="302"/>
      <c r="BY54" s="302"/>
      <c r="BZ54" s="302"/>
      <c r="CA54" s="302"/>
      <c r="CB54" s="302"/>
      <c r="CC54" s="302"/>
      <c r="CD54" s="302"/>
      <c r="CE54" s="302"/>
      <c r="CF54" s="302"/>
      <c r="CG54" s="302"/>
      <c r="CH54" s="303"/>
      <c r="CI54" s="301"/>
      <c r="CJ54" s="302"/>
      <c r="CK54" s="302"/>
      <c r="CL54" s="302"/>
      <c r="CM54" s="302"/>
      <c r="CN54" s="302"/>
      <c r="CO54" s="302"/>
      <c r="CP54" s="302"/>
      <c r="CQ54" s="302"/>
      <c r="CR54" s="302"/>
      <c r="CS54" s="302"/>
      <c r="CT54" s="302"/>
      <c r="CU54" s="302"/>
      <c r="CV54" s="302"/>
      <c r="CW54" s="302"/>
      <c r="CX54" s="302"/>
      <c r="CY54" s="302"/>
      <c r="CZ54" s="302"/>
      <c r="DA54" s="302"/>
      <c r="DB54" s="302"/>
      <c r="DC54" s="302"/>
      <c r="DD54" s="302"/>
      <c r="DE54" s="303"/>
      <c r="DF54" s="30"/>
      <c r="DG54" s="279">
        <v>552</v>
      </c>
      <c r="DH54" s="279"/>
      <c r="DI54" s="279"/>
      <c r="DJ54" s="279"/>
      <c r="DK54" s="288" t="s">
        <v>82</v>
      </c>
      <c r="DL54" s="289"/>
      <c r="DM54" s="289"/>
      <c r="DN54" s="289"/>
      <c r="DO54" s="289"/>
      <c r="DP54" s="289"/>
      <c r="DQ54" s="289"/>
      <c r="DR54" s="289"/>
      <c r="DS54" s="289"/>
      <c r="DT54" s="290"/>
    </row>
    <row r="55" spans="7:124" ht="5.0999999999999996" customHeight="1">
      <c r="BL55" s="301"/>
      <c r="BM55" s="302"/>
      <c r="BN55" s="302"/>
      <c r="BO55" s="302"/>
      <c r="BP55" s="302"/>
      <c r="BQ55" s="302"/>
      <c r="BR55" s="302"/>
      <c r="BS55" s="302"/>
      <c r="BT55" s="302"/>
      <c r="BU55" s="302"/>
      <c r="BV55" s="302"/>
      <c r="BW55" s="302"/>
      <c r="BX55" s="302"/>
      <c r="BY55" s="302"/>
      <c r="BZ55" s="302"/>
      <c r="CA55" s="302"/>
      <c r="CB55" s="302"/>
      <c r="CC55" s="302"/>
      <c r="CD55" s="302"/>
      <c r="CE55" s="302"/>
      <c r="CF55" s="302"/>
      <c r="CG55" s="302"/>
      <c r="CH55" s="303"/>
      <c r="CI55" s="301"/>
      <c r="CJ55" s="302"/>
      <c r="CK55" s="302"/>
      <c r="CL55" s="302"/>
      <c r="CM55" s="302"/>
      <c r="CN55" s="302"/>
      <c r="CO55" s="302"/>
      <c r="CP55" s="302"/>
      <c r="CQ55" s="302"/>
      <c r="CR55" s="302"/>
      <c r="CS55" s="302"/>
      <c r="CT55" s="302"/>
      <c r="CU55" s="302"/>
      <c r="CV55" s="302"/>
      <c r="CW55" s="302"/>
      <c r="CX55" s="302"/>
      <c r="CY55" s="302"/>
      <c r="CZ55" s="302"/>
      <c r="DA55" s="302"/>
      <c r="DB55" s="302"/>
      <c r="DC55" s="302"/>
      <c r="DD55" s="302"/>
      <c r="DE55" s="303"/>
      <c r="DF55" s="30"/>
      <c r="DG55" s="280"/>
      <c r="DH55" s="280"/>
      <c r="DI55" s="280"/>
      <c r="DJ55" s="280"/>
      <c r="DK55" s="288"/>
      <c r="DL55" s="289"/>
      <c r="DM55" s="289"/>
      <c r="DN55" s="289"/>
      <c r="DO55" s="289"/>
      <c r="DP55" s="289"/>
      <c r="DQ55" s="289"/>
      <c r="DR55" s="289"/>
      <c r="DS55" s="289"/>
      <c r="DT55" s="290"/>
    </row>
    <row r="56" spans="7:124" ht="5.0999999999999996" customHeight="1">
      <c r="G56" s="166" t="s">
        <v>28</v>
      </c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L56" s="304"/>
      <c r="BM56" s="305"/>
      <c r="BN56" s="305"/>
      <c r="BO56" s="305"/>
      <c r="BP56" s="305"/>
      <c r="BQ56" s="305"/>
      <c r="BR56" s="305"/>
      <c r="BS56" s="305"/>
      <c r="BT56" s="305"/>
      <c r="BU56" s="305"/>
      <c r="BV56" s="305"/>
      <c r="BW56" s="305"/>
      <c r="BX56" s="305"/>
      <c r="BY56" s="305"/>
      <c r="BZ56" s="305"/>
      <c r="CA56" s="305"/>
      <c r="CB56" s="305"/>
      <c r="CC56" s="305"/>
      <c r="CD56" s="305"/>
      <c r="CE56" s="305"/>
      <c r="CF56" s="305"/>
      <c r="CG56" s="305"/>
      <c r="CH56" s="306"/>
      <c r="CI56" s="304"/>
      <c r="CJ56" s="305"/>
      <c r="CK56" s="305"/>
      <c r="CL56" s="305"/>
      <c r="CM56" s="305"/>
      <c r="CN56" s="305"/>
      <c r="CO56" s="305"/>
      <c r="CP56" s="305"/>
      <c r="CQ56" s="305"/>
      <c r="CR56" s="305"/>
      <c r="CS56" s="305"/>
      <c r="CT56" s="305"/>
      <c r="CU56" s="305"/>
      <c r="CV56" s="305"/>
      <c r="CW56" s="305"/>
      <c r="CX56" s="305"/>
      <c r="CY56" s="305"/>
      <c r="CZ56" s="305"/>
      <c r="DA56" s="305"/>
      <c r="DB56" s="305"/>
      <c r="DC56" s="305"/>
      <c r="DD56" s="305"/>
      <c r="DE56" s="306"/>
      <c r="DF56" s="30"/>
      <c r="DG56" s="319">
        <v>553</v>
      </c>
      <c r="DH56" s="320"/>
      <c r="DI56" s="320"/>
      <c r="DJ56" s="321"/>
      <c r="DK56" s="288" t="s">
        <v>68</v>
      </c>
      <c r="DL56" s="289"/>
      <c r="DM56" s="289"/>
      <c r="DN56" s="289"/>
      <c r="DO56" s="289"/>
      <c r="DP56" s="289"/>
      <c r="DQ56" s="289"/>
      <c r="DR56" s="289"/>
      <c r="DS56" s="289"/>
      <c r="DT56" s="290"/>
    </row>
    <row r="57" spans="7:124" ht="5.0999999999999996" customHeight="1"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L57" s="298"/>
      <c r="BM57" s="299"/>
      <c r="BN57" s="299"/>
      <c r="BO57" s="299"/>
      <c r="BP57" s="299"/>
      <c r="BQ57" s="299"/>
      <c r="BR57" s="299"/>
      <c r="BS57" s="299"/>
      <c r="BT57" s="299"/>
      <c r="BU57" s="299"/>
      <c r="BV57" s="299"/>
      <c r="BW57" s="299"/>
      <c r="BX57" s="299"/>
      <c r="BY57" s="299"/>
      <c r="BZ57" s="299"/>
      <c r="CA57" s="299"/>
      <c r="CB57" s="299"/>
      <c r="CC57" s="299"/>
      <c r="CD57" s="299"/>
      <c r="CE57" s="299"/>
      <c r="CF57" s="299"/>
      <c r="CG57" s="299"/>
      <c r="CH57" s="300"/>
      <c r="CI57" s="298"/>
      <c r="CJ57" s="299"/>
      <c r="CK57" s="299"/>
      <c r="CL57" s="299"/>
      <c r="CM57" s="299"/>
      <c r="CN57" s="299"/>
      <c r="CO57" s="299"/>
      <c r="CP57" s="299"/>
      <c r="CQ57" s="299"/>
      <c r="CR57" s="299"/>
      <c r="CS57" s="299"/>
      <c r="CT57" s="299"/>
      <c r="CU57" s="299"/>
      <c r="CV57" s="299"/>
      <c r="CW57" s="299"/>
      <c r="CX57" s="299"/>
      <c r="CY57" s="299"/>
      <c r="CZ57" s="299"/>
      <c r="DA57" s="299"/>
      <c r="DB57" s="299"/>
      <c r="DC57" s="299"/>
      <c r="DD57" s="299"/>
      <c r="DE57" s="300"/>
      <c r="DF57" s="30"/>
      <c r="DG57" s="322"/>
      <c r="DH57" s="323"/>
      <c r="DI57" s="323"/>
      <c r="DJ57" s="324"/>
      <c r="DK57" s="288"/>
      <c r="DL57" s="289"/>
      <c r="DM57" s="289"/>
      <c r="DN57" s="289"/>
      <c r="DO57" s="289"/>
      <c r="DP57" s="289"/>
      <c r="DQ57" s="289"/>
      <c r="DR57" s="289"/>
      <c r="DS57" s="289"/>
      <c r="DT57" s="290"/>
    </row>
    <row r="58" spans="7:124" ht="5.0999999999999996" customHeight="1"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L58" s="301"/>
      <c r="BM58" s="302"/>
      <c r="BN58" s="302"/>
      <c r="BO58" s="302"/>
      <c r="BP58" s="302"/>
      <c r="BQ58" s="302"/>
      <c r="BR58" s="302"/>
      <c r="BS58" s="302"/>
      <c r="BT58" s="302"/>
      <c r="BU58" s="302"/>
      <c r="BV58" s="302"/>
      <c r="BW58" s="302"/>
      <c r="BX58" s="302"/>
      <c r="BY58" s="302"/>
      <c r="BZ58" s="302"/>
      <c r="CA58" s="302"/>
      <c r="CB58" s="302"/>
      <c r="CC58" s="302"/>
      <c r="CD58" s="302"/>
      <c r="CE58" s="302"/>
      <c r="CF58" s="302"/>
      <c r="CG58" s="302"/>
      <c r="CH58" s="303"/>
      <c r="CI58" s="301"/>
      <c r="CJ58" s="302"/>
      <c r="CK58" s="302"/>
      <c r="CL58" s="302"/>
      <c r="CM58" s="302"/>
      <c r="CN58" s="302"/>
      <c r="CO58" s="302"/>
      <c r="CP58" s="302"/>
      <c r="CQ58" s="302"/>
      <c r="CR58" s="302"/>
      <c r="CS58" s="302"/>
      <c r="CT58" s="302"/>
      <c r="CU58" s="302"/>
      <c r="CV58" s="302"/>
      <c r="CW58" s="302"/>
      <c r="CX58" s="302"/>
      <c r="CY58" s="302"/>
      <c r="CZ58" s="302"/>
      <c r="DA58" s="302"/>
      <c r="DB58" s="302"/>
      <c r="DC58" s="302"/>
      <c r="DD58" s="302"/>
      <c r="DE58" s="303"/>
      <c r="DF58" s="30"/>
      <c r="DG58" s="319">
        <v>554</v>
      </c>
      <c r="DH58" s="320"/>
      <c r="DI58" s="320"/>
      <c r="DJ58" s="321"/>
      <c r="DK58" s="288" t="s">
        <v>69</v>
      </c>
      <c r="DL58" s="289"/>
      <c r="DM58" s="289"/>
      <c r="DN58" s="289"/>
      <c r="DO58" s="289"/>
      <c r="DP58" s="289"/>
      <c r="DQ58" s="289"/>
      <c r="DR58" s="289"/>
      <c r="DS58" s="289"/>
      <c r="DT58" s="290"/>
    </row>
    <row r="59" spans="7:124" ht="5.0999999999999996" customHeight="1">
      <c r="BL59" s="301"/>
      <c r="BM59" s="302"/>
      <c r="BN59" s="302"/>
      <c r="BO59" s="302"/>
      <c r="BP59" s="302"/>
      <c r="BQ59" s="302"/>
      <c r="BR59" s="302"/>
      <c r="BS59" s="302"/>
      <c r="BT59" s="302"/>
      <c r="BU59" s="302"/>
      <c r="BV59" s="302"/>
      <c r="BW59" s="302"/>
      <c r="BX59" s="302"/>
      <c r="BY59" s="302"/>
      <c r="BZ59" s="302"/>
      <c r="CA59" s="302"/>
      <c r="CB59" s="302"/>
      <c r="CC59" s="302"/>
      <c r="CD59" s="302"/>
      <c r="CE59" s="302"/>
      <c r="CF59" s="302"/>
      <c r="CG59" s="302"/>
      <c r="CH59" s="303"/>
      <c r="CI59" s="301"/>
      <c r="CJ59" s="302"/>
      <c r="CK59" s="302"/>
      <c r="CL59" s="302"/>
      <c r="CM59" s="302"/>
      <c r="CN59" s="302"/>
      <c r="CO59" s="302"/>
      <c r="CP59" s="302"/>
      <c r="CQ59" s="302"/>
      <c r="CR59" s="302"/>
      <c r="CS59" s="302"/>
      <c r="CT59" s="302"/>
      <c r="CU59" s="302"/>
      <c r="CV59" s="302"/>
      <c r="CW59" s="302"/>
      <c r="CX59" s="302"/>
      <c r="CY59" s="302"/>
      <c r="CZ59" s="302"/>
      <c r="DA59" s="302"/>
      <c r="DB59" s="302"/>
      <c r="DC59" s="302"/>
      <c r="DD59" s="302"/>
      <c r="DE59" s="303"/>
      <c r="DF59" s="30"/>
      <c r="DG59" s="322"/>
      <c r="DH59" s="323"/>
      <c r="DI59" s="323"/>
      <c r="DJ59" s="324"/>
      <c r="DK59" s="288"/>
      <c r="DL59" s="289"/>
      <c r="DM59" s="289"/>
      <c r="DN59" s="289"/>
      <c r="DO59" s="289"/>
      <c r="DP59" s="289"/>
      <c r="DQ59" s="289"/>
      <c r="DR59" s="289"/>
      <c r="DS59" s="289"/>
      <c r="DT59" s="290"/>
    </row>
    <row r="60" spans="7:124" ht="5.0999999999999996" customHeight="1">
      <c r="G60" s="325">
        <v>2019</v>
      </c>
      <c r="H60" s="325"/>
      <c r="I60" s="325"/>
      <c r="J60" s="325"/>
      <c r="K60" s="325"/>
      <c r="L60" s="325"/>
      <c r="M60" s="325"/>
      <c r="N60" s="325"/>
      <c r="O60" s="325"/>
      <c r="P60" s="325"/>
      <c r="Q60" s="4"/>
      <c r="R60" s="4"/>
      <c r="S60" s="4"/>
      <c r="T60" s="325">
        <v>4</v>
      </c>
      <c r="U60" s="325"/>
      <c r="V60" s="325"/>
      <c r="W60" s="325"/>
      <c r="X60" s="325"/>
      <c r="Y60" s="325"/>
      <c r="Z60" s="4"/>
      <c r="AA60" s="4"/>
      <c r="AB60" s="4"/>
      <c r="AC60" s="325">
        <v>15</v>
      </c>
      <c r="AD60" s="325"/>
      <c r="AE60" s="325"/>
      <c r="AF60" s="325"/>
      <c r="AG60" s="325"/>
      <c r="AH60" s="325"/>
      <c r="AI60" s="4"/>
      <c r="AJ60" s="4"/>
      <c r="AK60" s="4"/>
      <c r="BL60" s="304"/>
      <c r="BM60" s="305"/>
      <c r="BN60" s="305"/>
      <c r="BO60" s="305"/>
      <c r="BP60" s="305"/>
      <c r="BQ60" s="305"/>
      <c r="BR60" s="305"/>
      <c r="BS60" s="305"/>
      <c r="BT60" s="305"/>
      <c r="BU60" s="305"/>
      <c r="BV60" s="305"/>
      <c r="BW60" s="305"/>
      <c r="BX60" s="305"/>
      <c r="BY60" s="305"/>
      <c r="BZ60" s="305"/>
      <c r="CA60" s="305"/>
      <c r="CB60" s="305"/>
      <c r="CC60" s="305"/>
      <c r="CD60" s="305"/>
      <c r="CE60" s="305"/>
      <c r="CF60" s="305"/>
      <c r="CG60" s="305"/>
      <c r="CH60" s="306"/>
      <c r="CI60" s="304"/>
      <c r="CJ60" s="305"/>
      <c r="CK60" s="305"/>
      <c r="CL60" s="305"/>
      <c r="CM60" s="305"/>
      <c r="CN60" s="305"/>
      <c r="CO60" s="305"/>
      <c r="CP60" s="305"/>
      <c r="CQ60" s="305"/>
      <c r="CR60" s="305"/>
      <c r="CS60" s="305"/>
      <c r="CT60" s="305"/>
      <c r="CU60" s="305"/>
      <c r="CV60" s="305"/>
      <c r="CW60" s="305"/>
      <c r="CX60" s="305"/>
      <c r="CY60" s="305"/>
      <c r="CZ60" s="305"/>
      <c r="DA60" s="305"/>
      <c r="DB60" s="305"/>
      <c r="DC60" s="305"/>
      <c r="DD60" s="305"/>
      <c r="DE60" s="306"/>
      <c r="DF60" s="30"/>
      <c r="DG60" s="319">
        <v>555</v>
      </c>
      <c r="DH60" s="320"/>
      <c r="DI60" s="320"/>
      <c r="DJ60" s="321"/>
      <c r="DK60" s="288" t="s">
        <v>70</v>
      </c>
      <c r="DL60" s="289"/>
      <c r="DM60" s="289"/>
      <c r="DN60" s="289"/>
      <c r="DO60" s="289"/>
      <c r="DP60" s="289"/>
      <c r="DQ60" s="289"/>
      <c r="DR60" s="289"/>
      <c r="DS60" s="289"/>
      <c r="DT60" s="290"/>
    </row>
    <row r="61" spans="7:124" ht="5.0999999999999996" customHeight="1"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142" t="s">
        <v>5</v>
      </c>
      <c r="R61" s="142"/>
      <c r="S61" s="142"/>
      <c r="T61" s="325"/>
      <c r="U61" s="325"/>
      <c r="V61" s="325"/>
      <c r="W61" s="325"/>
      <c r="X61" s="325"/>
      <c r="Y61" s="325"/>
      <c r="Z61" s="142" t="s">
        <v>29</v>
      </c>
      <c r="AA61" s="206"/>
      <c r="AB61" s="206"/>
      <c r="AC61" s="325"/>
      <c r="AD61" s="325"/>
      <c r="AE61" s="325"/>
      <c r="AF61" s="325"/>
      <c r="AG61" s="325"/>
      <c r="AH61" s="325"/>
      <c r="AI61" s="142" t="s">
        <v>6</v>
      </c>
      <c r="AJ61" s="206"/>
      <c r="AK61" s="206"/>
      <c r="BL61" s="298"/>
      <c r="BM61" s="299"/>
      <c r="BN61" s="299"/>
      <c r="BO61" s="299"/>
      <c r="BP61" s="299"/>
      <c r="BQ61" s="299"/>
      <c r="BR61" s="299"/>
      <c r="BS61" s="299"/>
      <c r="BT61" s="299"/>
      <c r="BU61" s="299"/>
      <c r="BV61" s="299"/>
      <c r="BW61" s="299"/>
      <c r="BX61" s="299"/>
      <c r="BY61" s="299"/>
      <c r="BZ61" s="299"/>
      <c r="CA61" s="299"/>
      <c r="CB61" s="299"/>
      <c r="CC61" s="299"/>
      <c r="CD61" s="299"/>
      <c r="CE61" s="299"/>
      <c r="CF61" s="299"/>
      <c r="CG61" s="299"/>
      <c r="CH61" s="300"/>
      <c r="CI61" s="298"/>
      <c r="CJ61" s="299"/>
      <c r="CK61" s="299"/>
      <c r="CL61" s="299"/>
      <c r="CM61" s="299"/>
      <c r="CN61" s="299"/>
      <c r="CO61" s="299"/>
      <c r="CP61" s="299"/>
      <c r="CQ61" s="299"/>
      <c r="CR61" s="299"/>
      <c r="CS61" s="299"/>
      <c r="CT61" s="299"/>
      <c r="CU61" s="299"/>
      <c r="CV61" s="299"/>
      <c r="CW61" s="299"/>
      <c r="CX61" s="299"/>
      <c r="CY61" s="299"/>
      <c r="CZ61" s="299"/>
      <c r="DA61" s="299"/>
      <c r="DB61" s="299"/>
      <c r="DC61" s="299"/>
      <c r="DD61" s="299"/>
      <c r="DE61" s="300"/>
      <c r="DF61" s="30"/>
      <c r="DG61" s="322"/>
      <c r="DH61" s="323"/>
      <c r="DI61" s="323"/>
      <c r="DJ61" s="324"/>
      <c r="DK61" s="288"/>
      <c r="DL61" s="289"/>
      <c r="DM61" s="289"/>
      <c r="DN61" s="289"/>
      <c r="DO61" s="289"/>
      <c r="DP61" s="289"/>
      <c r="DQ61" s="289"/>
      <c r="DR61" s="289"/>
      <c r="DS61" s="289"/>
      <c r="DT61" s="290"/>
    </row>
    <row r="62" spans="7:124" ht="5.0999999999999996" customHeight="1"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142"/>
      <c r="R62" s="142"/>
      <c r="S62" s="142"/>
      <c r="T62" s="325"/>
      <c r="U62" s="325"/>
      <c r="V62" s="325"/>
      <c r="W62" s="325"/>
      <c r="X62" s="325"/>
      <c r="Y62" s="325"/>
      <c r="Z62" s="206"/>
      <c r="AA62" s="206"/>
      <c r="AB62" s="206"/>
      <c r="AC62" s="325"/>
      <c r="AD62" s="325"/>
      <c r="AE62" s="325"/>
      <c r="AF62" s="325"/>
      <c r="AG62" s="325"/>
      <c r="AH62" s="325"/>
      <c r="AI62" s="206"/>
      <c r="AJ62" s="206"/>
      <c r="AK62" s="206"/>
      <c r="BL62" s="301"/>
      <c r="BM62" s="302"/>
      <c r="BN62" s="302"/>
      <c r="BO62" s="302"/>
      <c r="BP62" s="302"/>
      <c r="BQ62" s="302"/>
      <c r="BR62" s="302"/>
      <c r="BS62" s="302"/>
      <c r="BT62" s="302"/>
      <c r="BU62" s="302"/>
      <c r="BV62" s="302"/>
      <c r="BW62" s="302"/>
      <c r="BX62" s="302"/>
      <c r="BY62" s="302"/>
      <c r="BZ62" s="302"/>
      <c r="CA62" s="302"/>
      <c r="CB62" s="302"/>
      <c r="CC62" s="302"/>
      <c r="CD62" s="302"/>
      <c r="CE62" s="302"/>
      <c r="CF62" s="302"/>
      <c r="CG62" s="302"/>
      <c r="CH62" s="303"/>
      <c r="CI62" s="301"/>
      <c r="CJ62" s="302"/>
      <c r="CK62" s="302"/>
      <c r="CL62" s="302"/>
      <c r="CM62" s="302"/>
      <c r="CN62" s="302"/>
      <c r="CO62" s="302"/>
      <c r="CP62" s="302"/>
      <c r="CQ62" s="302"/>
      <c r="CR62" s="302"/>
      <c r="CS62" s="302"/>
      <c r="CT62" s="302"/>
      <c r="CU62" s="302"/>
      <c r="CV62" s="302"/>
      <c r="CW62" s="302"/>
      <c r="CX62" s="302"/>
      <c r="CY62" s="302"/>
      <c r="CZ62" s="302"/>
      <c r="DA62" s="302"/>
      <c r="DB62" s="302"/>
      <c r="DC62" s="302"/>
      <c r="DD62" s="302"/>
      <c r="DE62" s="303"/>
      <c r="DF62" s="30"/>
      <c r="DG62" s="319">
        <v>556</v>
      </c>
      <c r="DH62" s="320"/>
      <c r="DI62" s="320"/>
      <c r="DJ62" s="321"/>
      <c r="DK62" s="288" t="s">
        <v>71</v>
      </c>
      <c r="DL62" s="289"/>
      <c r="DM62" s="289"/>
      <c r="DN62" s="289"/>
      <c r="DO62" s="289"/>
      <c r="DP62" s="289"/>
      <c r="DQ62" s="289"/>
      <c r="DR62" s="289"/>
      <c r="DS62" s="289"/>
      <c r="DT62" s="290"/>
    </row>
    <row r="63" spans="7:124" ht="5.0999999999999996" customHeight="1"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142"/>
      <c r="R63" s="142"/>
      <c r="S63" s="142"/>
      <c r="T63" s="325"/>
      <c r="U63" s="325"/>
      <c r="V63" s="325"/>
      <c r="W63" s="325"/>
      <c r="X63" s="325"/>
      <c r="Y63" s="325"/>
      <c r="Z63" s="206"/>
      <c r="AA63" s="206"/>
      <c r="AB63" s="206"/>
      <c r="AC63" s="325"/>
      <c r="AD63" s="325"/>
      <c r="AE63" s="325"/>
      <c r="AF63" s="325"/>
      <c r="AG63" s="325"/>
      <c r="AH63" s="325"/>
      <c r="AI63" s="206"/>
      <c r="AJ63" s="206"/>
      <c r="AK63" s="206"/>
      <c r="BL63" s="301"/>
      <c r="BM63" s="302"/>
      <c r="BN63" s="302"/>
      <c r="BO63" s="302"/>
      <c r="BP63" s="302"/>
      <c r="BQ63" s="302"/>
      <c r="BR63" s="302"/>
      <c r="BS63" s="302"/>
      <c r="BT63" s="302"/>
      <c r="BU63" s="302"/>
      <c r="BV63" s="302"/>
      <c r="BW63" s="302"/>
      <c r="BX63" s="302"/>
      <c r="BY63" s="302"/>
      <c r="BZ63" s="302"/>
      <c r="CA63" s="302"/>
      <c r="CB63" s="302"/>
      <c r="CC63" s="302"/>
      <c r="CD63" s="302"/>
      <c r="CE63" s="302"/>
      <c r="CF63" s="302"/>
      <c r="CG63" s="302"/>
      <c r="CH63" s="303"/>
      <c r="CI63" s="301"/>
      <c r="CJ63" s="302"/>
      <c r="CK63" s="302"/>
      <c r="CL63" s="302"/>
      <c r="CM63" s="302"/>
      <c r="CN63" s="302"/>
      <c r="CO63" s="302"/>
      <c r="CP63" s="302"/>
      <c r="CQ63" s="302"/>
      <c r="CR63" s="302"/>
      <c r="CS63" s="302"/>
      <c r="CT63" s="302"/>
      <c r="CU63" s="302"/>
      <c r="CV63" s="302"/>
      <c r="CW63" s="302"/>
      <c r="CX63" s="302"/>
      <c r="CY63" s="302"/>
      <c r="CZ63" s="302"/>
      <c r="DA63" s="302"/>
      <c r="DB63" s="302"/>
      <c r="DC63" s="302"/>
      <c r="DD63" s="302"/>
      <c r="DE63" s="303"/>
      <c r="DF63" s="30"/>
      <c r="DG63" s="322"/>
      <c r="DH63" s="323"/>
      <c r="DI63" s="323"/>
      <c r="DJ63" s="324"/>
      <c r="DK63" s="288"/>
      <c r="DL63" s="289"/>
      <c r="DM63" s="289"/>
      <c r="DN63" s="289"/>
      <c r="DO63" s="289"/>
      <c r="DP63" s="289"/>
      <c r="DQ63" s="289"/>
      <c r="DR63" s="289"/>
      <c r="DS63" s="289"/>
      <c r="DT63" s="290"/>
    </row>
    <row r="64" spans="7:124" ht="5.0999999999999996" customHeight="1">
      <c r="BL64" s="304"/>
      <c r="BM64" s="305"/>
      <c r="BN64" s="305"/>
      <c r="BO64" s="305"/>
      <c r="BP64" s="305"/>
      <c r="BQ64" s="305"/>
      <c r="BR64" s="305"/>
      <c r="BS64" s="305"/>
      <c r="BT64" s="305"/>
      <c r="BU64" s="305"/>
      <c r="BV64" s="305"/>
      <c r="BW64" s="305"/>
      <c r="BX64" s="305"/>
      <c r="BY64" s="305"/>
      <c r="BZ64" s="305"/>
      <c r="CA64" s="305"/>
      <c r="CB64" s="305"/>
      <c r="CC64" s="305"/>
      <c r="CD64" s="305"/>
      <c r="CE64" s="305"/>
      <c r="CF64" s="305"/>
      <c r="CG64" s="305"/>
      <c r="CH64" s="306"/>
      <c r="CI64" s="304"/>
      <c r="CJ64" s="305"/>
      <c r="CK64" s="305"/>
      <c r="CL64" s="305"/>
      <c r="CM64" s="305"/>
      <c r="CN64" s="305"/>
      <c r="CO64" s="305"/>
      <c r="CP64" s="305"/>
      <c r="CQ64" s="305"/>
      <c r="CR64" s="305"/>
      <c r="CS64" s="305"/>
      <c r="CT64" s="305"/>
      <c r="CU64" s="305"/>
      <c r="CV64" s="305"/>
      <c r="CW64" s="305"/>
      <c r="CX64" s="305"/>
      <c r="CY64" s="305"/>
      <c r="CZ64" s="305"/>
      <c r="DA64" s="305"/>
      <c r="DB64" s="305"/>
      <c r="DC64" s="305"/>
      <c r="DD64" s="305"/>
      <c r="DE64" s="306"/>
      <c r="DF64" s="30"/>
      <c r="DG64" s="319">
        <v>571</v>
      </c>
      <c r="DH64" s="320"/>
      <c r="DI64" s="320"/>
      <c r="DJ64" s="321"/>
      <c r="DK64" s="288" t="s">
        <v>72</v>
      </c>
      <c r="DL64" s="289"/>
      <c r="DM64" s="289"/>
      <c r="DN64" s="289"/>
      <c r="DO64" s="289"/>
      <c r="DP64" s="289"/>
      <c r="DQ64" s="289"/>
      <c r="DR64" s="289"/>
      <c r="DS64" s="289"/>
      <c r="DT64" s="290"/>
    </row>
    <row r="65" spans="3:124" ht="4.5" customHeight="1">
      <c r="BL65" s="298"/>
      <c r="BM65" s="299"/>
      <c r="BN65" s="299"/>
      <c r="BO65" s="299"/>
      <c r="BP65" s="299"/>
      <c r="BQ65" s="299"/>
      <c r="BR65" s="299"/>
      <c r="BS65" s="299"/>
      <c r="BT65" s="299"/>
      <c r="BU65" s="299"/>
      <c r="BV65" s="299"/>
      <c r="BW65" s="299"/>
      <c r="BX65" s="299"/>
      <c r="BY65" s="299"/>
      <c r="BZ65" s="299"/>
      <c r="CA65" s="299"/>
      <c r="CB65" s="299"/>
      <c r="CC65" s="299"/>
      <c r="CD65" s="299"/>
      <c r="CE65" s="299"/>
      <c r="CF65" s="299"/>
      <c r="CG65" s="299"/>
      <c r="CH65" s="300"/>
      <c r="CI65" s="298"/>
      <c r="CJ65" s="299"/>
      <c r="CK65" s="299"/>
      <c r="CL65" s="299"/>
      <c r="CM65" s="299"/>
      <c r="CN65" s="299"/>
      <c r="CO65" s="299"/>
      <c r="CP65" s="299"/>
      <c r="CQ65" s="299"/>
      <c r="CR65" s="299"/>
      <c r="CS65" s="299"/>
      <c r="CT65" s="299"/>
      <c r="CU65" s="299"/>
      <c r="CV65" s="299"/>
      <c r="CW65" s="299"/>
      <c r="CX65" s="299"/>
      <c r="CY65" s="299"/>
      <c r="CZ65" s="299"/>
      <c r="DA65" s="299"/>
      <c r="DB65" s="299"/>
      <c r="DC65" s="299"/>
      <c r="DD65" s="299"/>
      <c r="DE65" s="300"/>
      <c r="DF65" s="30"/>
      <c r="DG65" s="322"/>
      <c r="DH65" s="323"/>
      <c r="DI65" s="323"/>
      <c r="DJ65" s="324"/>
      <c r="DK65" s="288"/>
      <c r="DL65" s="289"/>
      <c r="DM65" s="289"/>
      <c r="DN65" s="289"/>
      <c r="DO65" s="289"/>
      <c r="DP65" s="289"/>
      <c r="DQ65" s="289"/>
      <c r="DR65" s="289"/>
      <c r="DS65" s="289"/>
      <c r="DT65" s="290"/>
    </row>
    <row r="66" spans="3:124" ht="5.0999999999999996" customHeight="1">
      <c r="BL66" s="301"/>
      <c r="BM66" s="302"/>
      <c r="BN66" s="302"/>
      <c r="BO66" s="302"/>
      <c r="BP66" s="302"/>
      <c r="BQ66" s="302"/>
      <c r="BR66" s="302"/>
      <c r="BS66" s="302"/>
      <c r="BT66" s="302"/>
      <c r="BU66" s="302"/>
      <c r="BV66" s="302"/>
      <c r="BW66" s="302"/>
      <c r="BX66" s="302"/>
      <c r="BY66" s="302"/>
      <c r="BZ66" s="302"/>
      <c r="CA66" s="302"/>
      <c r="CB66" s="302"/>
      <c r="CC66" s="302"/>
      <c r="CD66" s="302"/>
      <c r="CE66" s="302"/>
      <c r="CF66" s="302"/>
      <c r="CG66" s="302"/>
      <c r="CH66" s="303"/>
      <c r="CI66" s="301"/>
      <c r="CJ66" s="302"/>
      <c r="CK66" s="302"/>
      <c r="CL66" s="302"/>
      <c r="CM66" s="302"/>
      <c r="CN66" s="302"/>
      <c r="CO66" s="302"/>
      <c r="CP66" s="302"/>
      <c r="CQ66" s="302"/>
      <c r="CR66" s="302"/>
      <c r="CS66" s="302"/>
      <c r="CT66" s="302"/>
      <c r="CU66" s="302"/>
      <c r="CV66" s="302"/>
      <c r="CW66" s="302"/>
      <c r="CX66" s="302"/>
      <c r="CY66" s="302"/>
      <c r="CZ66" s="302"/>
      <c r="DA66" s="302"/>
      <c r="DB66" s="302"/>
      <c r="DC66" s="302"/>
      <c r="DD66" s="302"/>
      <c r="DE66" s="303"/>
      <c r="DF66" s="30"/>
      <c r="DG66" s="319">
        <v>572</v>
      </c>
      <c r="DH66" s="320"/>
      <c r="DI66" s="320"/>
      <c r="DJ66" s="321"/>
      <c r="DK66" s="288" t="s">
        <v>73</v>
      </c>
      <c r="DL66" s="289"/>
      <c r="DM66" s="289"/>
      <c r="DN66" s="289"/>
      <c r="DO66" s="289"/>
      <c r="DP66" s="289"/>
      <c r="DQ66" s="289"/>
      <c r="DR66" s="289"/>
      <c r="DS66" s="289"/>
      <c r="DT66" s="290"/>
    </row>
    <row r="67" spans="3:124" ht="5.0999999999999996" customHeight="1">
      <c r="C67" s="253"/>
      <c r="D67" s="253"/>
      <c r="E67" s="253"/>
      <c r="F67" s="253"/>
      <c r="G67" s="253"/>
      <c r="H67" s="253"/>
      <c r="I67" s="253"/>
      <c r="J67" s="327" t="s">
        <v>88</v>
      </c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7"/>
      <c r="AF67" s="327"/>
      <c r="AG67" s="327"/>
      <c r="AH67" s="327"/>
      <c r="AI67" s="327"/>
      <c r="AJ67" s="327"/>
      <c r="AK67" s="327"/>
      <c r="AL67" s="327"/>
      <c r="AM67" s="327"/>
      <c r="AN67" s="327"/>
      <c r="AO67" s="327"/>
      <c r="AP67" s="327"/>
      <c r="AQ67" s="327"/>
      <c r="AR67" s="327"/>
      <c r="AS67" s="327"/>
      <c r="BL67" s="301"/>
      <c r="BM67" s="302"/>
      <c r="BN67" s="302"/>
      <c r="BO67" s="302"/>
      <c r="BP67" s="302"/>
      <c r="BQ67" s="302"/>
      <c r="BR67" s="302"/>
      <c r="BS67" s="302"/>
      <c r="BT67" s="302"/>
      <c r="BU67" s="302"/>
      <c r="BV67" s="302"/>
      <c r="BW67" s="302"/>
      <c r="BX67" s="302"/>
      <c r="BY67" s="302"/>
      <c r="BZ67" s="302"/>
      <c r="CA67" s="302"/>
      <c r="CB67" s="302"/>
      <c r="CC67" s="302"/>
      <c r="CD67" s="302"/>
      <c r="CE67" s="302"/>
      <c r="CF67" s="302"/>
      <c r="CG67" s="302"/>
      <c r="CH67" s="303"/>
      <c r="CI67" s="301"/>
      <c r="CJ67" s="302"/>
      <c r="CK67" s="302"/>
      <c r="CL67" s="302"/>
      <c r="CM67" s="302"/>
      <c r="CN67" s="302"/>
      <c r="CO67" s="302"/>
      <c r="CP67" s="302"/>
      <c r="CQ67" s="302"/>
      <c r="CR67" s="302"/>
      <c r="CS67" s="302"/>
      <c r="CT67" s="302"/>
      <c r="CU67" s="302"/>
      <c r="CV67" s="302"/>
      <c r="CW67" s="302"/>
      <c r="CX67" s="302"/>
      <c r="CY67" s="302"/>
      <c r="CZ67" s="302"/>
      <c r="DA67" s="302"/>
      <c r="DB67" s="302"/>
      <c r="DC67" s="302"/>
      <c r="DD67" s="302"/>
      <c r="DE67" s="303"/>
      <c r="DF67" s="30"/>
      <c r="DG67" s="322"/>
      <c r="DH67" s="323"/>
      <c r="DI67" s="323"/>
      <c r="DJ67" s="324"/>
      <c r="DK67" s="288"/>
      <c r="DL67" s="289"/>
      <c r="DM67" s="289"/>
      <c r="DN67" s="289"/>
      <c r="DO67" s="289"/>
      <c r="DP67" s="289"/>
      <c r="DQ67" s="289"/>
      <c r="DR67" s="289"/>
      <c r="DS67" s="289"/>
      <c r="DT67" s="290"/>
    </row>
    <row r="68" spans="3:124" ht="5.0999999999999996" customHeight="1">
      <c r="C68" s="253"/>
      <c r="D68" s="253"/>
      <c r="E68" s="253"/>
      <c r="F68" s="253"/>
      <c r="G68" s="253"/>
      <c r="H68" s="253"/>
      <c r="I68" s="253"/>
      <c r="J68" s="327"/>
      <c r="K68" s="327"/>
      <c r="L68" s="327"/>
      <c r="M68" s="327"/>
      <c r="N68" s="327"/>
      <c r="O68" s="327"/>
      <c r="P68" s="327"/>
      <c r="Q68" s="327"/>
      <c r="R68" s="327"/>
      <c r="S68" s="327"/>
      <c r="T68" s="327"/>
      <c r="U68" s="327"/>
      <c r="V68" s="327"/>
      <c r="W68" s="327"/>
      <c r="X68" s="327"/>
      <c r="Y68" s="327"/>
      <c r="Z68" s="327"/>
      <c r="AA68" s="327"/>
      <c r="AB68" s="327"/>
      <c r="AC68" s="327"/>
      <c r="AD68" s="327"/>
      <c r="AE68" s="327"/>
      <c r="AF68" s="327"/>
      <c r="AG68" s="327"/>
      <c r="AH68" s="327"/>
      <c r="AI68" s="327"/>
      <c r="AJ68" s="327"/>
      <c r="AK68" s="327"/>
      <c r="AL68" s="327"/>
      <c r="AM68" s="327"/>
      <c r="AN68" s="327"/>
      <c r="AO68" s="327"/>
      <c r="AP68" s="327"/>
      <c r="AQ68" s="327"/>
      <c r="AR68" s="327"/>
      <c r="AS68" s="327"/>
      <c r="BL68" s="304"/>
      <c r="BM68" s="305"/>
      <c r="BN68" s="305"/>
      <c r="BO68" s="305"/>
      <c r="BP68" s="305"/>
      <c r="BQ68" s="305"/>
      <c r="BR68" s="305"/>
      <c r="BS68" s="305"/>
      <c r="BT68" s="305"/>
      <c r="BU68" s="305"/>
      <c r="BV68" s="305"/>
      <c r="BW68" s="305"/>
      <c r="BX68" s="305"/>
      <c r="BY68" s="305"/>
      <c r="BZ68" s="305"/>
      <c r="CA68" s="305"/>
      <c r="CB68" s="305"/>
      <c r="CC68" s="305"/>
      <c r="CD68" s="305"/>
      <c r="CE68" s="305"/>
      <c r="CF68" s="305"/>
      <c r="CG68" s="305"/>
      <c r="CH68" s="306"/>
      <c r="CI68" s="304"/>
      <c r="CJ68" s="305"/>
      <c r="CK68" s="305"/>
      <c r="CL68" s="305"/>
      <c r="CM68" s="305"/>
      <c r="CN68" s="305"/>
      <c r="CO68" s="305"/>
      <c r="CP68" s="305"/>
      <c r="CQ68" s="305"/>
      <c r="CR68" s="305"/>
      <c r="CS68" s="305"/>
      <c r="CT68" s="305"/>
      <c r="CU68" s="305"/>
      <c r="CV68" s="305"/>
      <c r="CW68" s="305"/>
      <c r="CX68" s="305"/>
      <c r="CY68" s="305"/>
      <c r="CZ68" s="305"/>
      <c r="DA68" s="305"/>
      <c r="DB68" s="305"/>
      <c r="DC68" s="305"/>
      <c r="DD68" s="305"/>
      <c r="DE68" s="306"/>
      <c r="DF68" s="30"/>
      <c r="DG68" s="319">
        <v>573</v>
      </c>
      <c r="DH68" s="320"/>
      <c r="DI68" s="320"/>
      <c r="DJ68" s="321"/>
      <c r="DK68" s="288" t="s">
        <v>74</v>
      </c>
      <c r="DL68" s="289"/>
      <c r="DM68" s="289"/>
      <c r="DN68" s="289"/>
      <c r="DO68" s="289"/>
      <c r="DP68" s="289"/>
      <c r="DQ68" s="289"/>
      <c r="DR68" s="289"/>
      <c r="DS68" s="289"/>
      <c r="DT68" s="290"/>
    </row>
    <row r="69" spans="3:124" ht="5.0999999999999996" customHeight="1">
      <c r="C69" s="253"/>
      <c r="D69" s="253"/>
      <c r="E69" s="253"/>
      <c r="F69" s="253"/>
      <c r="G69" s="253"/>
      <c r="H69" s="253"/>
      <c r="I69" s="253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  <c r="AH69" s="327"/>
      <c r="AI69" s="327"/>
      <c r="AJ69" s="327"/>
      <c r="AK69" s="327"/>
      <c r="AL69" s="327"/>
      <c r="AM69" s="327"/>
      <c r="AN69" s="327"/>
      <c r="AO69" s="327"/>
      <c r="AP69" s="327"/>
      <c r="AQ69" s="327"/>
      <c r="AR69" s="327"/>
      <c r="AS69" s="327"/>
      <c r="BL69" s="298"/>
      <c r="BM69" s="299"/>
      <c r="BN69" s="299"/>
      <c r="BO69" s="299"/>
      <c r="BP69" s="299"/>
      <c r="BQ69" s="299"/>
      <c r="BR69" s="299"/>
      <c r="BS69" s="299"/>
      <c r="BT69" s="299"/>
      <c r="BU69" s="299"/>
      <c r="BV69" s="299"/>
      <c r="BW69" s="299"/>
      <c r="BX69" s="299"/>
      <c r="BY69" s="299"/>
      <c r="BZ69" s="299"/>
      <c r="CA69" s="299"/>
      <c r="CB69" s="299"/>
      <c r="CC69" s="299"/>
      <c r="CD69" s="299"/>
      <c r="CE69" s="299"/>
      <c r="CF69" s="299"/>
      <c r="CG69" s="299"/>
      <c r="CH69" s="300"/>
      <c r="CI69" s="298"/>
      <c r="CJ69" s="299"/>
      <c r="CK69" s="299"/>
      <c r="CL69" s="299"/>
      <c r="CM69" s="299"/>
      <c r="CN69" s="299"/>
      <c r="CO69" s="299"/>
      <c r="CP69" s="299"/>
      <c r="CQ69" s="299"/>
      <c r="CR69" s="299"/>
      <c r="CS69" s="299"/>
      <c r="CT69" s="299"/>
      <c r="CU69" s="299"/>
      <c r="CV69" s="299"/>
      <c r="CW69" s="299"/>
      <c r="CX69" s="299"/>
      <c r="CY69" s="299"/>
      <c r="CZ69" s="299"/>
      <c r="DA69" s="299"/>
      <c r="DB69" s="299"/>
      <c r="DC69" s="299"/>
      <c r="DD69" s="299"/>
      <c r="DE69" s="300"/>
      <c r="DF69" s="30"/>
      <c r="DG69" s="322"/>
      <c r="DH69" s="323"/>
      <c r="DI69" s="323"/>
      <c r="DJ69" s="324"/>
      <c r="DK69" s="288"/>
      <c r="DL69" s="289"/>
      <c r="DM69" s="289"/>
      <c r="DN69" s="289"/>
      <c r="DO69" s="289"/>
      <c r="DP69" s="289"/>
      <c r="DQ69" s="289"/>
      <c r="DR69" s="289"/>
      <c r="DS69" s="289"/>
      <c r="DT69" s="290"/>
    </row>
    <row r="70" spans="3:124" ht="5.0999999999999996" customHeight="1">
      <c r="C70" s="253"/>
      <c r="D70" s="253"/>
      <c r="E70" s="253"/>
      <c r="F70" s="253"/>
      <c r="G70" s="253"/>
      <c r="H70" s="253"/>
      <c r="I70" s="253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327"/>
      <c r="Y70" s="327"/>
      <c r="Z70" s="327"/>
      <c r="AA70" s="327"/>
      <c r="AB70" s="327"/>
      <c r="AC70" s="327"/>
      <c r="AD70" s="327"/>
      <c r="AE70" s="327"/>
      <c r="AF70" s="327"/>
      <c r="AG70" s="327"/>
      <c r="AH70" s="327"/>
      <c r="AI70" s="327"/>
      <c r="AJ70" s="327"/>
      <c r="AK70" s="327"/>
      <c r="AL70" s="327"/>
      <c r="AM70" s="327"/>
      <c r="AN70" s="327"/>
      <c r="AO70" s="327"/>
      <c r="AP70" s="327"/>
      <c r="AQ70" s="327"/>
      <c r="AR70" s="327"/>
      <c r="AS70" s="327"/>
      <c r="BL70" s="301"/>
      <c r="BM70" s="302"/>
      <c r="BN70" s="302"/>
      <c r="BO70" s="302"/>
      <c r="BP70" s="302"/>
      <c r="BQ70" s="302"/>
      <c r="BR70" s="302"/>
      <c r="BS70" s="302"/>
      <c r="BT70" s="302"/>
      <c r="BU70" s="302"/>
      <c r="BV70" s="302"/>
      <c r="BW70" s="302"/>
      <c r="BX70" s="302"/>
      <c r="BY70" s="302"/>
      <c r="BZ70" s="302"/>
      <c r="CA70" s="302"/>
      <c r="CB70" s="302"/>
      <c r="CC70" s="302"/>
      <c r="CD70" s="302"/>
      <c r="CE70" s="302"/>
      <c r="CF70" s="302"/>
      <c r="CG70" s="302"/>
      <c r="CH70" s="303"/>
      <c r="CI70" s="301"/>
      <c r="CJ70" s="302"/>
      <c r="CK70" s="302"/>
      <c r="CL70" s="302"/>
      <c r="CM70" s="302"/>
      <c r="CN70" s="302"/>
      <c r="CO70" s="302"/>
      <c r="CP70" s="302"/>
      <c r="CQ70" s="302"/>
      <c r="CR70" s="302"/>
      <c r="CS70" s="302"/>
      <c r="CT70" s="302"/>
      <c r="CU70" s="302"/>
      <c r="CV70" s="302"/>
      <c r="CW70" s="302"/>
      <c r="CX70" s="302"/>
      <c r="CY70" s="302"/>
      <c r="CZ70" s="302"/>
      <c r="DA70" s="302"/>
      <c r="DB70" s="302"/>
      <c r="DC70" s="302"/>
      <c r="DD70" s="302"/>
      <c r="DE70" s="303"/>
      <c r="DF70" s="30"/>
      <c r="DG70" s="319">
        <v>574</v>
      </c>
      <c r="DH70" s="320"/>
      <c r="DI70" s="320"/>
      <c r="DJ70" s="321"/>
      <c r="DK70" s="288" t="s">
        <v>75</v>
      </c>
      <c r="DL70" s="289"/>
      <c r="DM70" s="289"/>
      <c r="DN70" s="289"/>
      <c r="DO70" s="289"/>
      <c r="DP70" s="289"/>
      <c r="DQ70" s="289"/>
      <c r="DR70" s="289"/>
      <c r="DS70" s="289"/>
      <c r="DT70" s="290"/>
    </row>
    <row r="71" spans="3:124" ht="5.0999999999999996" customHeight="1">
      <c r="C71" s="253" t="s">
        <v>4</v>
      </c>
      <c r="D71" s="253"/>
      <c r="E71" s="253"/>
      <c r="F71" s="253"/>
      <c r="G71" s="253"/>
      <c r="H71" s="253"/>
      <c r="I71" s="253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7"/>
      <c r="AF71" s="327"/>
      <c r="AG71" s="327"/>
      <c r="AH71" s="327"/>
      <c r="AI71" s="327"/>
      <c r="AJ71" s="327"/>
      <c r="AK71" s="327"/>
      <c r="AL71" s="327"/>
      <c r="AM71" s="327"/>
      <c r="AN71" s="327"/>
      <c r="AO71" s="327"/>
      <c r="AP71" s="327"/>
      <c r="AQ71" s="327"/>
      <c r="AR71" s="327"/>
      <c r="AS71" s="327"/>
      <c r="BL71" s="301"/>
      <c r="BM71" s="302"/>
      <c r="BN71" s="302"/>
      <c r="BO71" s="302"/>
      <c r="BP71" s="302"/>
      <c r="BQ71" s="302"/>
      <c r="BR71" s="302"/>
      <c r="BS71" s="302"/>
      <c r="BT71" s="302"/>
      <c r="BU71" s="302"/>
      <c r="BV71" s="302"/>
      <c r="BW71" s="302"/>
      <c r="BX71" s="302"/>
      <c r="BY71" s="302"/>
      <c r="BZ71" s="302"/>
      <c r="CA71" s="302"/>
      <c r="CB71" s="302"/>
      <c r="CC71" s="302"/>
      <c r="CD71" s="302"/>
      <c r="CE71" s="302"/>
      <c r="CF71" s="302"/>
      <c r="CG71" s="302"/>
      <c r="CH71" s="303"/>
      <c r="CI71" s="301"/>
      <c r="CJ71" s="302"/>
      <c r="CK71" s="302"/>
      <c r="CL71" s="302"/>
      <c r="CM71" s="302"/>
      <c r="CN71" s="302"/>
      <c r="CO71" s="302"/>
      <c r="CP71" s="302"/>
      <c r="CQ71" s="302"/>
      <c r="CR71" s="302"/>
      <c r="CS71" s="302"/>
      <c r="CT71" s="302"/>
      <c r="CU71" s="302"/>
      <c r="CV71" s="302"/>
      <c r="CW71" s="302"/>
      <c r="CX71" s="302"/>
      <c r="CY71" s="302"/>
      <c r="CZ71" s="302"/>
      <c r="DA71" s="302"/>
      <c r="DB71" s="302"/>
      <c r="DC71" s="302"/>
      <c r="DD71" s="302"/>
      <c r="DE71" s="303"/>
      <c r="DF71" s="30"/>
      <c r="DG71" s="322"/>
      <c r="DH71" s="323"/>
      <c r="DI71" s="323"/>
      <c r="DJ71" s="324"/>
      <c r="DK71" s="288"/>
      <c r="DL71" s="289"/>
      <c r="DM71" s="289"/>
      <c r="DN71" s="289"/>
      <c r="DO71" s="289"/>
      <c r="DP71" s="289"/>
      <c r="DQ71" s="289"/>
      <c r="DR71" s="289"/>
      <c r="DS71" s="289"/>
      <c r="DT71" s="290"/>
    </row>
    <row r="72" spans="3:124" ht="5.0999999999999996" customHeight="1">
      <c r="C72" s="253"/>
      <c r="D72" s="253"/>
      <c r="E72" s="253"/>
      <c r="F72" s="253"/>
      <c r="G72" s="253"/>
      <c r="H72" s="253"/>
      <c r="I72" s="253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7"/>
      <c r="AL72" s="327"/>
      <c r="AM72" s="327"/>
      <c r="AN72" s="327"/>
      <c r="AO72" s="327"/>
      <c r="AP72" s="327"/>
      <c r="AQ72" s="327"/>
      <c r="AR72" s="327"/>
      <c r="AS72" s="327"/>
      <c r="BL72" s="304"/>
      <c r="BM72" s="305"/>
      <c r="BN72" s="305"/>
      <c r="BO72" s="305"/>
      <c r="BP72" s="305"/>
      <c r="BQ72" s="305"/>
      <c r="BR72" s="305"/>
      <c r="BS72" s="305"/>
      <c r="BT72" s="305"/>
      <c r="BU72" s="305"/>
      <c r="BV72" s="305"/>
      <c r="BW72" s="305"/>
      <c r="BX72" s="305"/>
      <c r="BY72" s="305"/>
      <c r="BZ72" s="305"/>
      <c r="CA72" s="305"/>
      <c r="CB72" s="305"/>
      <c r="CC72" s="305"/>
      <c r="CD72" s="305"/>
      <c r="CE72" s="305"/>
      <c r="CF72" s="305"/>
      <c r="CG72" s="305"/>
      <c r="CH72" s="306"/>
      <c r="CI72" s="304"/>
      <c r="CJ72" s="305"/>
      <c r="CK72" s="305"/>
      <c r="CL72" s="305"/>
      <c r="CM72" s="305"/>
      <c r="CN72" s="305"/>
      <c r="CO72" s="305"/>
      <c r="CP72" s="305"/>
      <c r="CQ72" s="305"/>
      <c r="CR72" s="305"/>
      <c r="CS72" s="305"/>
      <c r="CT72" s="305"/>
      <c r="CU72" s="305"/>
      <c r="CV72" s="305"/>
      <c r="CW72" s="305"/>
      <c r="CX72" s="305"/>
      <c r="CY72" s="305"/>
      <c r="CZ72" s="305"/>
      <c r="DA72" s="305"/>
      <c r="DB72" s="305"/>
      <c r="DC72" s="305"/>
      <c r="DD72" s="305"/>
      <c r="DE72" s="306"/>
      <c r="DF72" s="30"/>
      <c r="DG72" s="319">
        <v>575</v>
      </c>
      <c r="DH72" s="320"/>
      <c r="DI72" s="320"/>
      <c r="DJ72" s="321"/>
      <c r="DK72" s="288" t="s">
        <v>101</v>
      </c>
      <c r="DL72" s="289"/>
      <c r="DM72" s="289"/>
      <c r="DN72" s="289"/>
      <c r="DO72" s="289"/>
      <c r="DP72" s="289"/>
      <c r="DQ72" s="289"/>
      <c r="DR72" s="289"/>
      <c r="DS72" s="289"/>
      <c r="DT72" s="290"/>
    </row>
    <row r="73" spans="3:124" ht="5.0999999999999996" customHeight="1">
      <c r="C73" s="253"/>
      <c r="D73" s="253"/>
      <c r="E73" s="253"/>
      <c r="F73" s="253"/>
      <c r="G73" s="253"/>
      <c r="H73" s="253"/>
      <c r="I73" s="253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7"/>
      <c r="Y73" s="327"/>
      <c r="Z73" s="327"/>
      <c r="AA73" s="327"/>
      <c r="AB73" s="327"/>
      <c r="AC73" s="327"/>
      <c r="AD73" s="327"/>
      <c r="AE73" s="327"/>
      <c r="AF73" s="327"/>
      <c r="AG73" s="327"/>
      <c r="AH73" s="327"/>
      <c r="AI73" s="327"/>
      <c r="AJ73" s="327"/>
      <c r="AK73" s="327"/>
      <c r="AL73" s="327"/>
      <c r="AM73" s="327"/>
      <c r="AN73" s="327"/>
      <c r="AO73" s="327"/>
      <c r="AP73" s="327"/>
      <c r="AQ73" s="327"/>
      <c r="AR73" s="327"/>
      <c r="AS73" s="327"/>
      <c r="BL73" s="298"/>
      <c r="BM73" s="299"/>
      <c r="BN73" s="299"/>
      <c r="BO73" s="299"/>
      <c r="BP73" s="299"/>
      <c r="BQ73" s="299"/>
      <c r="BR73" s="299"/>
      <c r="BS73" s="299"/>
      <c r="BT73" s="299"/>
      <c r="BU73" s="299"/>
      <c r="BV73" s="299"/>
      <c r="BW73" s="299"/>
      <c r="BX73" s="299"/>
      <c r="BY73" s="299"/>
      <c r="BZ73" s="299"/>
      <c r="CA73" s="299"/>
      <c r="CB73" s="299"/>
      <c r="CC73" s="299"/>
      <c r="CD73" s="299"/>
      <c r="CE73" s="299"/>
      <c r="CF73" s="299"/>
      <c r="CG73" s="299"/>
      <c r="CH73" s="300"/>
      <c r="CI73" s="298"/>
      <c r="CJ73" s="299"/>
      <c r="CK73" s="299"/>
      <c r="CL73" s="299"/>
      <c r="CM73" s="299"/>
      <c r="CN73" s="299"/>
      <c r="CO73" s="299"/>
      <c r="CP73" s="299"/>
      <c r="CQ73" s="299"/>
      <c r="CR73" s="299"/>
      <c r="CS73" s="299"/>
      <c r="CT73" s="299"/>
      <c r="CU73" s="299"/>
      <c r="CV73" s="299"/>
      <c r="CW73" s="299"/>
      <c r="CX73" s="299"/>
      <c r="CY73" s="299"/>
      <c r="CZ73" s="299"/>
      <c r="DA73" s="299"/>
      <c r="DB73" s="299"/>
      <c r="DC73" s="299"/>
      <c r="DD73" s="299"/>
      <c r="DE73" s="300"/>
      <c r="DF73" s="30"/>
      <c r="DG73" s="322"/>
      <c r="DH73" s="323"/>
      <c r="DI73" s="323"/>
      <c r="DJ73" s="324"/>
      <c r="DK73" s="288"/>
      <c r="DL73" s="289"/>
      <c r="DM73" s="289"/>
      <c r="DN73" s="289"/>
      <c r="DO73" s="289"/>
      <c r="DP73" s="289"/>
      <c r="DQ73" s="289"/>
      <c r="DR73" s="289"/>
      <c r="DS73" s="289"/>
      <c r="DT73" s="290"/>
    </row>
    <row r="74" spans="3:124" ht="5.0999999999999996" customHeight="1">
      <c r="C74" s="253"/>
      <c r="D74" s="253"/>
      <c r="E74" s="253"/>
      <c r="F74" s="253"/>
      <c r="G74" s="253"/>
      <c r="H74" s="253"/>
      <c r="I74" s="253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  <c r="AJ74" s="327"/>
      <c r="AK74" s="327"/>
      <c r="AL74" s="327"/>
      <c r="AM74" s="327"/>
      <c r="AN74" s="327"/>
      <c r="AO74" s="327"/>
      <c r="AP74" s="327"/>
      <c r="AQ74" s="327"/>
      <c r="AR74" s="327"/>
      <c r="AS74" s="327"/>
      <c r="BL74" s="301"/>
      <c r="BM74" s="302"/>
      <c r="BN74" s="302"/>
      <c r="BO74" s="302"/>
      <c r="BP74" s="302"/>
      <c r="BQ74" s="302"/>
      <c r="BR74" s="302"/>
      <c r="BS74" s="302"/>
      <c r="BT74" s="302"/>
      <c r="BU74" s="302"/>
      <c r="BV74" s="302"/>
      <c r="BW74" s="302"/>
      <c r="BX74" s="302"/>
      <c r="BY74" s="302"/>
      <c r="BZ74" s="302"/>
      <c r="CA74" s="302"/>
      <c r="CB74" s="302"/>
      <c r="CC74" s="302"/>
      <c r="CD74" s="302"/>
      <c r="CE74" s="302"/>
      <c r="CF74" s="302"/>
      <c r="CG74" s="302"/>
      <c r="CH74" s="303"/>
      <c r="CI74" s="301"/>
      <c r="CJ74" s="302"/>
      <c r="CK74" s="302"/>
      <c r="CL74" s="302"/>
      <c r="CM74" s="302"/>
      <c r="CN74" s="302"/>
      <c r="CO74" s="302"/>
      <c r="CP74" s="302"/>
      <c r="CQ74" s="302"/>
      <c r="CR74" s="302"/>
      <c r="CS74" s="302"/>
      <c r="CT74" s="302"/>
      <c r="CU74" s="302"/>
      <c r="CV74" s="302"/>
      <c r="CW74" s="302"/>
      <c r="CX74" s="302"/>
      <c r="CY74" s="302"/>
      <c r="CZ74" s="302"/>
      <c r="DA74" s="302"/>
      <c r="DB74" s="302"/>
      <c r="DC74" s="302"/>
      <c r="DD74" s="302"/>
      <c r="DE74" s="303"/>
      <c r="DF74" s="30"/>
      <c r="DG74" s="319">
        <v>585</v>
      </c>
      <c r="DH74" s="320"/>
      <c r="DI74" s="320"/>
      <c r="DJ74" s="321"/>
      <c r="DK74" s="288" t="s">
        <v>76</v>
      </c>
      <c r="DL74" s="289"/>
      <c r="DM74" s="289"/>
      <c r="DN74" s="289"/>
      <c r="DO74" s="289"/>
      <c r="DP74" s="289"/>
      <c r="DQ74" s="289"/>
      <c r="DR74" s="289"/>
      <c r="DS74" s="289"/>
      <c r="DT74" s="290"/>
    </row>
    <row r="75" spans="3:124" ht="5.0999999999999996" customHeight="1">
      <c r="C75" s="253" t="s">
        <v>3</v>
      </c>
      <c r="D75" s="253"/>
      <c r="E75" s="253"/>
      <c r="F75" s="253"/>
      <c r="G75" s="253"/>
      <c r="H75" s="253"/>
      <c r="I75" s="253"/>
      <c r="J75" s="328" t="s">
        <v>89</v>
      </c>
      <c r="K75" s="328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  <c r="AG75" s="328"/>
      <c r="AH75" s="328"/>
      <c r="AI75" s="328"/>
      <c r="AJ75" s="328"/>
      <c r="AK75" s="328"/>
      <c r="AL75" s="328"/>
      <c r="AM75" s="328"/>
      <c r="AN75" s="328"/>
      <c r="AO75" s="328"/>
      <c r="AP75" s="328"/>
      <c r="AQ75" s="328"/>
      <c r="AR75" s="328"/>
      <c r="AS75" s="328"/>
      <c r="BL75" s="301"/>
      <c r="BM75" s="302"/>
      <c r="BN75" s="302"/>
      <c r="BO75" s="302"/>
      <c r="BP75" s="302"/>
      <c r="BQ75" s="302"/>
      <c r="BR75" s="302"/>
      <c r="BS75" s="302"/>
      <c r="BT75" s="302"/>
      <c r="BU75" s="302"/>
      <c r="BV75" s="302"/>
      <c r="BW75" s="302"/>
      <c r="BX75" s="302"/>
      <c r="BY75" s="302"/>
      <c r="BZ75" s="302"/>
      <c r="CA75" s="302"/>
      <c r="CB75" s="302"/>
      <c r="CC75" s="302"/>
      <c r="CD75" s="302"/>
      <c r="CE75" s="302"/>
      <c r="CF75" s="302"/>
      <c r="CG75" s="302"/>
      <c r="CH75" s="303"/>
      <c r="CI75" s="301"/>
      <c r="CJ75" s="302"/>
      <c r="CK75" s="302"/>
      <c r="CL75" s="302"/>
      <c r="CM75" s="302"/>
      <c r="CN75" s="302"/>
      <c r="CO75" s="302"/>
      <c r="CP75" s="302"/>
      <c r="CQ75" s="302"/>
      <c r="CR75" s="302"/>
      <c r="CS75" s="302"/>
      <c r="CT75" s="302"/>
      <c r="CU75" s="302"/>
      <c r="CV75" s="302"/>
      <c r="CW75" s="302"/>
      <c r="CX75" s="302"/>
      <c r="CY75" s="302"/>
      <c r="CZ75" s="302"/>
      <c r="DA75" s="302"/>
      <c r="DB75" s="302"/>
      <c r="DC75" s="302"/>
      <c r="DD75" s="302"/>
      <c r="DE75" s="303"/>
      <c r="DF75" s="30"/>
      <c r="DG75" s="322"/>
      <c r="DH75" s="323"/>
      <c r="DI75" s="323"/>
      <c r="DJ75" s="324"/>
      <c r="DK75" s="288"/>
      <c r="DL75" s="289"/>
      <c r="DM75" s="289"/>
      <c r="DN75" s="289"/>
      <c r="DO75" s="289"/>
      <c r="DP75" s="289"/>
      <c r="DQ75" s="289"/>
      <c r="DR75" s="289"/>
      <c r="DS75" s="289"/>
      <c r="DT75" s="290"/>
    </row>
    <row r="76" spans="3:124" ht="5.0999999999999996" customHeight="1">
      <c r="C76" s="253"/>
      <c r="D76" s="253"/>
      <c r="E76" s="253"/>
      <c r="F76" s="253"/>
      <c r="G76" s="253"/>
      <c r="H76" s="253"/>
      <c r="I76" s="253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28"/>
      <c r="AN76" s="328"/>
      <c r="AO76" s="328"/>
      <c r="AP76" s="328"/>
      <c r="AQ76" s="328"/>
      <c r="AR76" s="328"/>
      <c r="AS76" s="328"/>
      <c r="BL76" s="304"/>
      <c r="BM76" s="305"/>
      <c r="BN76" s="305"/>
      <c r="BO76" s="305"/>
      <c r="BP76" s="305"/>
      <c r="BQ76" s="305"/>
      <c r="BR76" s="305"/>
      <c r="BS76" s="305"/>
      <c r="BT76" s="305"/>
      <c r="BU76" s="305"/>
      <c r="BV76" s="305"/>
      <c r="BW76" s="305"/>
      <c r="BX76" s="305"/>
      <c r="BY76" s="305"/>
      <c r="BZ76" s="305"/>
      <c r="CA76" s="305"/>
      <c r="CB76" s="305"/>
      <c r="CC76" s="305"/>
      <c r="CD76" s="305"/>
      <c r="CE76" s="305"/>
      <c r="CF76" s="305"/>
      <c r="CG76" s="305"/>
      <c r="CH76" s="306"/>
      <c r="CI76" s="304"/>
      <c r="CJ76" s="305"/>
      <c r="CK76" s="305"/>
      <c r="CL76" s="305"/>
      <c r="CM76" s="305"/>
      <c r="CN76" s="305"/>
      <c r="CO76" s="305"/>
      <c r="CP76" s="305"/>
      <c r="CQ76" s="305"/>
      <c r="CR76" s="305"/>
      <c r="CS76" s="305"/>
      <c r="CT76" s="305"/>
      <c r="CU76" s="305"/>
      <c r="CV76" s="305"/>
      <c r="CW76" s="305"/>
      <c r="CX76" s="305"/>
      <c r="CY76" s="305"/>
      <c r="CZ76" s="305"/>
      <c r="DA76" s="305"/>
      <c r="DB76" s="305"/>
      <c r="DC76" s="305"/>
      <c r="DD76" s="305"/>
      <c r="DE76" s="306"/>
      <c r="DF76" s="30"/>
      <c r="DG76" s="319">
        <v>586</v>
      </c>
      <c r="DH76" s="320"/>
      <c r="DI76" s="320"/>
      <c r="DJ76" s="321"/>
      <c r="DK76" s="288" t="s">
        <v>77</v>
      </c>
      <c r="DL76" s="289"/>
      <c r="DM76" s="289"/>
      <c r="DN76" s="289"/>
      <c r="DO76" s="289"/>
      <c r="DP76" s="289"/>
      <c r="DQ76" s="289"/>
      <c r="DR76" s="289"/>
      <c r="DS76" s="289"/>
      <c r="DT76" s="290"/>
    </row>
    <row r="77" spans="3:124" ht="5.0999999999999996" customHeight="1">
      <c r="C77" s="253"/>
      <c r="D77" s="253"/>
      <c r="E77" s="253"/>
      <c r="F77" s="253"/>
      <c r="G77" s="253"/>
      <c r="H77" s="253"/>
      <c r="I77" s="253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8"/>
      <c r="AL77" s="328"/>
      <c r="AM77" s="328"/>
      <c r="AN77" s="328"/>
      <c r="AO77" s="328"/>
      <c r="AP77" s="328"/>
      <c r="AQ77" s="328"/>
      <c r="AR77" s="328"/>
      <c r="AS77" s="328"/>
      <c r="BL77" s="329" t="s">
        <v>46</v>
      </c>
      <c r="BM77" s="330"/>
      <c r="BN77" s="330"/>
      <c r="BO77" s="330"/>
      <c r="BP77" s="330"/>
      <c r="BQ77" s="330"/>
      <c r="BR77" s="330"/>
      <c r="BS77" s="330"/>
      <c r="BT77" s="330"/>
      <c r="BU77" s="330"/>
      <c r="BV77" s="330"/>
      <c r="BW77" s="330"/>
      <c r="BX77" s="330"/>
      <c r="BY77" s="330"/>
      <c r="BZ77" s="330"/>
      <c r="CA77" s="330"/>
      <c r="CB77" s="330"/>
      <c r="CC77" s="330"/>
      <c r="CD77" s="330"/>
      <c r="CE77" s="330"/>
      <c r="CF77" s="330"/>
      <c r="CG77" s="330"/>
      <c r="CH77" s="331"/>
      <c r="CI77" s="298"/>
      <c r="CJ77" s="299"/>
      <c r="CK77" s="299"/>
      <c r="CL77" s="299"/>
      <c r="CM77" s="299"/>
      <c r="CN77" s="299"/>
      <c r="CO77" s="299"/>
      <c r="CP77" s="299"/>
      <c r="CQ77" s="299"/>
      <c r="CR77" s="299"/>
      <c r="CS77" s="299"/>
      <c r="CT77" s="299"/>
      <c r="CU77" s="299"/>
      <c r="CV77" s="299"/>
      <c r="CW77" s="299"/>
      <c r="CX77" s="299"/>
      <c r="CY77" s="299"/>
      <c r="CZ77" s="299"/>
      <c r="DA77" s="299"/>
      <c r="DB77" s="299"/>
      <c r="DC77" s="299"/>
      <c r="DD77" s="299"/>
      <c r="DE77" s="300"/>
      <c r="DF77" s="30"/>
      <c r="DG77" s="322"/>
      <c r="DH77" s="323"/>
      <c r="DI77" s="323"/>
      <c r="DJ77" s="324"/>
      <c r="DK77" s="288"/>
      <c r="DL77" s="289"/>
      <c r="DM77" s="289"/>
      <c r="DN77" s="289"/>
      <c r="DO77" s="289"/>
      <c r="DP77" s="289"/>
      <c r="DQ77" s="289"/>
      <c r="DR77" s="289"/>
      <c r="DS77" s="289"/>
      <c r="DT77" s="290"/>
    </row>
    <row r="78" spans="3:124" ht="5.0999999999999996" customHeight="1">
      <c r="C78" s="253"/>
      <c r="D78" s="253"/>
      <c r="E78" s="253"/>
      <c r="F78" s="253"/>
      <c r="G78" s="253"/>
      <c r="H78" s="253"/>
      <c r="I78" s="253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8"/>
      <c r="AR78" s="328"/>
      <c r="AS78" s="328"/>
      <c r="BL78" s="332"/>
      <c r="BM78" s="333"/>
      <c r="BN78" s="333"/>
      <c r="BO78" s="333"/>
      <c r="BP78" s="333"/>
      <c r="BQ78" s="333"/>
      <c r="BR78" s="333"/>
      <c r="BS78" s="333"/>
      <c r="BT78" s="333"/>
      <c r="BU78" s="333"/>
      <c r="BV78" s="333"/>
      <c r="BW78" s="333"/>
      <c r="BX78" s="333"/>
      <c r="BY78" s="333"/>
      <c r="BZ78" s="333"/>
      <c r="CA78" s="333"/>
      <c r="CB78" s="333"/>
      <c r="CC78" s="333"/>
      <c r="CD78" s="333"/>
      <c r="CE78" s="333"/>
      <c r="CF78" s="333"/>
      <c r="CG78" s="333"/>
      <c r="CH78" s="334"/>
      <c r="CI78" s="301"/>
      <c r="CJ78" s="302"/>
      <c r="CK78" s="302"/>
      <c r="CL78" s="302"/>
      <c r="CM78" s="302"/>
      <c r="CN78" s="302"/>
      <c r="CO78" s="302"/>
      <c r="CP78" s="302"/>
      <c r="CQ78" s="302"/>
      <c r="CR78" s="302"/>
      <c r="CS78" s="302"/>
      <c r="CT78" s="302"/>
      <c r="CU78" s="302"/>
      <c r="CV78" s="302"/>
      <c r="CW78" s="302"/>
      <c r="CX78" s="302"/>
      <c r="CY78" s="302"/>
      <c r="CZ78" s="302"/>
      <c r="DA78" s="302"/>
      <c r="DB78" s="302"/>
      <c r="DC78" s="302"/>
      <c r="DD78" s="302"/>
      <c r="DE78" s="303"/>
      <c r="DF78" s="30"/>
      <c r="DG78" s="319">
        <v>588</v>
      </c>
      <c r="DH78" s="320"/>
      <c r="DI78" s="320"/>
      <c r="DJ78" s="321"/>
      <c r="DK78" s="288" t="s">
        <v>78</v>
      </c>
      <c r="DL78" s="289"/>
      <c r="DM78" s="289"/>
      <c r="DN78" s="289"/>
      <c r="DO78" s="289"/>
      <c r="DP78" s="289"/>
      <c r="DQ78" s="289"/>
      <c r="DR78" s="289"/>
      <c r="DS78" s="289"/>
      <c r="DT78" s="290"/>
    </row>
    <row r="79" spans="3:124" ht="5.0999999999999996" customHeight="1">
      <c r="C79" s="254" t="s">
        <v>30</v>
      </c>
      <c r="D79" s="254"/>
      <c r="E79" s="254"/>
      <c r="F79" s="254"/>
      <c r="G79" s="254"/>
      <c r="H79" s="254"/>
      <c r="I79" s="254"/>
      <c r="J79" s="338" t="s">
        <v>90</v>
      </c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8"/>
      <c r="Y79" s="338"/>
      <c r="Z79" s="338"/>
      <c r="AA79" s="338"/>
      <c r="AB79" s="338"/>
      <c r="AC79" s="338"/>
      <c r="AD79" s="338"/>
      <c r="AE79" s="338"/>
      <c r="AF79" s="338"/>
      <c r="AG79" s="338"/>
      <c r="AH79" s="338"/>
      <c r="AI79" s="338"/>
      <c r="AJ79" s="338"/>
      <c r="AK79" s="338"/>
      <c r="AL79" s="338"/>
      <c r="AM79" s="338"/>
      <c r="AN79" s="338"/>
      <c r="AO79" s="338"/>
      <c r="AP79" s="338"/>
      <c r="AQ79" s="338"/>
      <c r="AR79" s="338"/>
      <c r="AS79" s="338"/>
      <c r="BL79" s="332"/>
      <c r="BM79" s="333"/>
      <c r="BN79" s="333"/>
      <c r="BO79" s="333"/>
      <c r="BP79" s="333"/>
      <c r="BQ79" s="333"/>
      <c r="BR79" s="333"/>
      <c r="BS79" s="333"/>
      <c r="BT79" s="333"/>
      <c r="BU79" s="333"/>
      <c r="BV79" s="333"/>
      <c r="BW79" s="333"/>
      <c r="BX79" s="333"/>
      <c r="BY79" s="333"/>
      <c r="BZ79" s="333"/>
      <c r="CA79" s="333"/>
      <c r="CB79" s="333"/>
      <c r="CC79" s="333"/>
      <c r="CD79" s="333"/>
      <c r="CE79" s="333"/>
      <c r="CF79" s="333"/>
      <c r="CG79" s="333"/>
      <c r="CH79" s="334"/>
      <c r="CI79" s="301"/>
      <c r="CJ79" s="302"/>
      <c r="CK79" s="302"/>
      <c r="CL79" s="302"/>
      <c r="CM79" s="302"/>
      <c r="CN79" s="302"/>
      <c r="CO79" s="302"/>
      <c r="CP79" s="302"/>
      <c r="CQ79" s="302"/>
      <c r="CR79" s="302"/>
      <c r="CS79" s="302"/>
      <c r="CT79" s="302"/>
      <c r="CU79" s="302"/>
      <c r="CV79" s="302"/>
      <c r="CW79" s="302"/>
      <c r="CX79" s="302"/>
      <c r="CY79" s="302"/>
      <c r="CZ79" s="302"/>
      <c r="DA79" s="302"/>
      <c r="DB79" s="302"/>
      <c r="DC79" s="302"/>
      <c r="DD79" s="302"/>
      <c r="DE79" s="303"/>
      <c r="DF79" s="30"/>
      <c r="DG79" s="322"/>
      <c r="DH79" s="323"/>
      <c r="DI79" s="323"/>
      <c r="DJ79" s="324"/>
      <c r="DK79" s="288"/>
      <c r="DL79" s="289"/>
      <c r="DM79" s="289"/>
      <c r="DN79" s="289"/>
      <c r="DO79" s="289"/>
      <c r="DP79" s="289"/>
      <c r="DQ79" s="289"/>
      <c r="DR79" s="289"/>
      <c r="DS79" s="289"/>
      <c r="DT79" s="290"/>
    </row>
    <row r="80" spans="3:124" ht="5.0999999999999996" customHeight="1">
      <c r="C80" s="254"/>
      <c r="D80" s="254"/>
      <c r="E80" s="254"/>
      <c r="F80" s="254"/>
      <c r="G80" s="254"/>
      <c r="H80" s="254"/>
      <c r="I80" s="254"/>
      <c r="J80" s="338"/>
      <c r="K80" s="338"/>
      <c r="L80" s="338"/>
      <c r="M80" s="338"/>
      <c r="N80" s="338"/>
      <c r="O80" s="338"/>
      <c r="P80" s="338"/>
      <c r="Q80" s="338"/>
      <c r="R80" s="338"/>
      <c r="S80" s="338"/>
      <c r="T80" s="338"/>
      <c r="U80" s="338"/>
      <c r="V80" s="338"/>
      <c r="W80" s="338"/>
      <c r="X80" s="338"/>
      <c r="Y80" s="338"/>
      <c r="Z80" s="338"/>
      <c r="AA80" s="338"/>
      <c r="AB80" s="338"/>
      <c r="AC80" s="338"/>
      <c r="AD80" s="338"/>
      <c r="AE80" s="338"/>
      <c r="AF80" s="338"/>
      <c r="AG80" s="338"/>
      <c r="AH80" s="338"/>
      <c r="AI80" s="338"/>
      <c r="AJ80" s="338"/>
      <c r="AK80" s="338"/>
      <c r="AL80" s="338"/>
      <c r="AM80" s="338"/>
      <c r="AN80" s="338"/>
      <c r="AO80" s="338"/>
      <c r="AP80" s="338"/>
      <c r="AQ80" s="338"/>
      <c r="AR80" s="338"/>
      <c r="AS80" s="338"/>
      <c r="BL80" s="335"/>
      <c r="BM80" s="336"/>
      <c r="BN80" s="336"/>
      <c r="BO80" s="336"/>
      <c r="BP80" s="336"/>
      <c r="BQ80" s="336"/>
      <c r="BR80" s="336"/>
      <c r="BS80" s="336"/>
      <c r="BT80" s="336"/>
      <c r="BU80" s="336"/>
      <c r="BV80" s="336"/>
      <c r="BW80" s="336"/>
      <c r="BX80" s="336"/>
      <c r="BY80" s="336"/>
      <c r="BZ80" s="336"/>
      <c r="CA80" s="336"/>
      <c r="CB80" s="336"/>
      <c r="CC80" s="336"/>
      <c r="CD80" s="336"/>
      <c r="CE80" s="336"/>
      <c r="CF80" s="336"/>
      <c r="CG80" s="336"/>
      <c r="CH80" s="337"/>
      <c r="CI80" s="304"/>
      <c r="CJ80" s="305"/>
      <c r="CK80" s="305"/>
      <c r="CL80" s="305"/>
      <c r="CM80" s="305"/>
      <c r="CN80" s="305"/>
      <c r="CO80" s="305"/>
      <c r="CP80" s="305"/>
      <c r="CQ80" s="305"/>
      <c r="CR80" s="305"/>
      <c r="CS80" s="305"/>
      <c r="CT80" s="305"/>
      <c r="CU80" s="305"/>
      <c r="CV80" s="305"/>
      <c r="CW80" s="305"/>
      <c r="CX80" s="305"/>
      <c r="CY80" s="305"/>
      <c r="CZ80" s="305"/>
      <c r="DA80" s="305"/>
      <c r="DB80" s="305"/>
      <c r="DC80" s="305"/>
      <c r="DD80" s="305"/>
      <c r="DE80" s="306"/>
      <c r="DF80" s="30"/>
      <c r="DG80" s="319">
        <v>589</v>
      </c>
      <c r="DH80" s="320"/>
      <c r="DI80" s="320"/>
      <c r="DJ80" s="321"/>
      <c r="DK80" s="288" t="s">
        <v>79</v>
      </c>
      <c r="DL80" s="289"/>
      <c r="DM80" s="289"/>
      <c r="DN80" s="289"/>
      <c r="DO80" s="289"/>
      <c r="DP80" s="289"/>
      <c r="DQ80" s="289"/>
      <c r="DR80" s="289"/>
      <c r="DS80" s="289"/>
      <c r="DT80" s="290"/>
    </row>
    <row r="81" spans="3:124" ht="4.5" customHeight="1">
      <c r="C81" s="254"/>
      <c r="D81" s="254"/>
      <c r="E81" s="254"/>
      <c r="F81" s="254"/>
      <c r="G81" s="254"/>
      <c r="H81" s="254"/>
      <c r="I81" s="254"/>
      <c r="J81" s="338"/>
      <c r="K81" s="338"/>
      <c r="L81" s="338"/>
      <c r="M81" s="338"/>
      <c r="N81" s="338"/>
      <c r="O81" s="338"/>
      <c r="P81" s="338"/>
      <c r="Q81" s="338"/>
      <c r="R81" s="338"/>
      <c r="S81" s="338"/>
      <c r="T81" s="338"/>
      <c r="U81" s="338"/>
      <c r="V81" s="338"/>
      <c r="W81" s="338"/>
      <c r="X81" s="338"/>
      <c r="Y81" s="338"/>
      <c r="Z81" s="338"/>
      <c r="AA81" s="338"/>
      <c r="AB81" s="338"/>
      <c r="AC81" s="338"/>
      <c r="AD81" s="338"/>
      <c r="AE81" s="338"/>
      <c r="AF81" s="338"/>
      <c r="AG81" s="338"/>
      <c r="AH81" s="338"/>
      <c r="AI81" s="338"/>
      <c r="AJ81" s="338"/>
      <c r="AK81" s="338"/>
      <c r="AL81" s="338"/>
      <c r="AM81" s="338"/>
      <c r="AN81" s="338"/>
      <c r="AO81" s="338"/>
      <c r="AP81" s="338"/>
      <c r="AQ81" s="338"/>
      <c r="AR81" s="338"/>
      <c r="AS81" s="338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0"/>
      <c r="DF81" s="30"/>
      <c r="DG81" s="322"/>
      <c r="DH81" s="323"/>
      <c r="DI81" s="323"/>
      <c r="DJ81" s="324"/>
      <c r="DK81" s="288"/>
      <c r="DL81" s="289"/>
      <c r="DM81" s="289"/>
      <c r="DN81" s="289"/>
      <c r="DO81" s="289"/>
      <c r="DP81" s="289"/>
      <c r="DQ81" s="289"/>
      <c r="DR81" s="289"/>
      <c r="DS81" s="289"/>
      <c r="DT81" s="290"/>
    </row>
    <row r="82" spans="3:124" ht="5.0999999999999996" customHeight="1">
      <c r="C82" s="254" t="s">
        <v>1</v>
      </c>
      <c r="D82" s="254"/>
      <c r="E82" s="254"/>
      <c r="F82" s="254"/>
      <c r="G82" s="254"/>
      <c r="H82" s="254"/>
      <c r="I82" s="254"/>
      <c r="J82" s="327" t="s">
        <v>91</v>
      </c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7"/>
      <c r="AL82" s="327"/>
      <c r="AM82" s="327"/>
      <c r="AN82" s="327"/>
      <c r="AO82" s="327"/>
      <c r="AP82" s="327"/>
      <c r="AQ82" s="327"/>
      <c r="AR82" s="327"/>
      <c r="AS82" s="327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0"/>
      <c r="DF82" s="30"/>
      <c r="DG82" s="38"/>
      <c r="DH82" s="38"/>
      <c r="DI82" s="38"/>
      <c r="DJ82" s="38"/>
      <c r="DK82" s="39"/>
      <c r="DL82" s="39"/>
      <c r="DM82" s="39"/>
      <c r="DN82" s="39"/>
      <c r="DO82" s="39"/>
      <c r="DP82" s="39"/>
      <c r="DQ82" s="39"/>
      <c r="DR82" s="39"/>
      <c r="DS82" s="39"/>
      <c r="DT82" s="39"/>
    </row>
    <row r="83" spans="3:124" ht="5.0999999999999996" customHeight="1">
      <c r="C83" s="254"/>
      <c r="D83" s="254"/>
      <c r="E83" s="254"/>
      <c r="F83" s="254"/>
      <c r="G83" s="254"/>
      <c r="H83" s="254"/>
      <c r="I83" s="254"/>
      <c r="J83" s="327"/>
      <c r="K83" s="327"/>
      <c r="L83" s="327"/>
      <c r="M83" s="327"/>
      <c r="N83" s="327"/>
      <c r="O83" s="327"/>
      <c r="P83" s="327"/>
      <c r="Q83" s="327"/>
      <c r="R83" s="327"/>
      <c r="S83" s="327"/>
      <c r="T83" s="327"/>
      <c r="U83" s="327"/>
      <c r="V83" s="327"/>
      <c r="W83" s="327"/>
      <c r="X83" s="327"/>
      <c r="Y83" s="327"/>
      <c r="Z83" s="327"/>
      <c r="AA83" s="327"/>
      <c r="AB83" s="327"/>
      <c r="AC83" s="327"/>
      <c r="AD83" s="327"/>
      <c r="AE83" s="327"/>
      <c r="AF83" s="327"/>
      <c r="AG83" s="327"/>
      <c r="AH83" s="327"/>
      <c r="AI83" s="327"/>
      <c r="AJ83" s="327"/>
      <c r="AK83" s="327"/>
      <c r="AL83" s="327"/>
      <c r="AM83" s="327"/>
      <c r="AN83" s="327"/>
      <c r="AO83" s="327"/>
      <c r="AP83" s="327"/>
      <c r="AQ83" s="327"/>
      <c r="AR83" s="327"/>
      <c r="AS83" s="327"/>
      <c r="BL83" s="339" t="s">
        <v>52</v>
      </c>
      <c r="BM83" s="340"/>
      <c r="BN83" s="340"/>
      <c r="BO83" s="340"/>
      <c r="BP83" s="340"/>
      <c r="BQ83" s="340"/>
      <c r="BR83" s="340"/>
      <c r="BS83" s="340"/>
      <c r="BT83" s="340"/>
      <c r="BU83" s="340"/>
      <c r="BV83" s="340"/>
      <c r="BW83" s="340"/>
      <c r="BX83" s="340"/>
      <c r="BY83" s="340"/>
      <c r="BZ83" s="340"/>
      <c r="CA83" s="340"/>
      <c r="CB83" s="340"/>
      <c r="CC83" s="340"/>
      <c r="CD83" s="340"/>
      <c r="CE83" s="340"/>
      <c r="CF83" s="340"/>
      <c r="CG83" s="340"/>
      <c r="CH83" s="340"/>
      <c r="CI83" s="340"/>
      <c r="CJ83" s="340"/>
      <c r="CK83" s="340"/>
      <c r="CL83" s="340"/>
      <c r="CM83" s="340"/>
      <c r="CN83" s="340"/>
      <c r="CO83" s="340"/>
      <c r="CP83" s="340"/>
      <c r="CQ83" s="340"/>
      <c r="CR83" s="340"/>
      <c r="CS83" s="340"/>
      <c r="CT83" s="340"/>
      <c r="CU83" s="340"/>
      <c r="CV83" s="340"/>
      <c r="CW83" s="340"/>
      <c r="CX83" s="340"/>
      <c r="CY83" s="340"/>
      <c r="CZ83" s="340"/>
      <c r="DA83" s="340"/>
      <c r="DB83" s="340"/>
      <c r="DC83" s="340"/>
      <c r="DD83" s="340"/>
      <c r="DE83" s="340"/>
      <c r="DF83" s="340"/>
      <c r="DG83" s="340"/>
      <c r="DH83" s="340"/>
      <c r="DI83" s="340"/>
      <c r="DJ83" s="340"/>
      <c r="DK83" s="340"/>
      <c r="DL83" s="340"/>
      <c r="DM83" s="340"/>
      <c r="DN83" s="340"/>
      <c r="DO83" s="340"/>
      <c r="DP83" s="340"/>
      <c r="DQ83" s="340"/>
      <c r="DR83" s="340"/>
      <c r="DS83" s="340"/>
      <c r="DT83" s="341"/>
    </row>
    <row r="84" spans="3:124" ht="5.0999999999999996" customHeight="1">
      <c r="C84" s="254"/>
      <c r="D84" s="254"/>
      <c r="E84" s="254"/>
      <c r="F84" s="254"/>
      <c r="G84" s="254"/>
      <c r="H84" s="254"/>
      <c r="I84" s="254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327"/>
      <c r="AI84" s="327"/>
      <c r="AJ84" s="327"/>
      <c r="AK84" s="327"/>
      <c r="AL84" s="327"/>
      <c r="AM84" s="327"/>
      <c r="AN84" s="327"/>
      <c r="AO84" s="327"/>
      <c r="AP84" s="327"/>
      <c r="AQ84" s="327"/>
      <c r="AR84" s="327"/>
      <c r="AS84" s="327"/>
      <c r="BL84" s="342"/>
      <c r="BM84" s="343"/>
      <c r="BN84" s="343"/>
      <c r="BO84" s="343"/>
      <c r="BP84" s="343"/>
      <c r="BQ84" s="343"/>
      <c r="BR84" s="343"/>
      <c r="BS84" s="343"/>
      <c r="BT84" s="343"/>
      <c r="BU84" s="343"/>
      <c r="BV84" s="343"/>
      <c r="BW84" s="343"/>
      <c r="BX84" s="343"/>
      <c r="BY84" s="343"/>
      <c r="BZ84" s="343"/>
      <c r="CA84" s="343"/>
      <c r="CB84" s="343"/>
      <c r="CC84" s="343"/>
      <c r="CD84" s="343"/>
      <c r="CE84" s="343"/>
      <c r="CF84" s="343"/>
      <c r="CG84" s="343"/>
      <c r="CH84" s="343"/>
      <c r="CI84" s="343"/>
      <c r="CJ84" s="343"/>
      <c r="CK84" s="343"/>
      <c r="CL84" s="343"/>
      <c r="CM84" s="343"/>
      <c r="CN84" s="343"/>
      <c r="CO84" s="343"/>
      <c r="CP84" s="343"/>
      <c r="CQ84" s="343"/>
      <c r="CR84" s="343"/>
      <c r="CS84" s="343"/>
      <c r="CT84" s="343"/>
      <c r="CU84" s="343"/>
      <c r="CV84" s="343"/>
      <c r="CW84" s="343"/>
      <c r="CX84" s="343"/>
      <c r="CY84" s="343"/>
      <c r="CZ84" s="343"/>
      <c r="DA84" s="343"/>
      <c r="DB84" s="343"/>
      <c r="DC84" s="343"/>
      <c r="DD84" s="343"/>
      <c r="DE84" s="343"/>
      <c r="DF84" s="343"/>
      <c r="DG84" s="343"/>
      <c r="DH84" s="343"/>
      <c r="DI84" s="343"/>
      <c r="DJ84" s="343"/>
      <c r="DK84" s="343"/>
      <c r="DL84" s="343"/>
      <c r="DM84" s="343"/>
      <c r="DN84" s="343"/>
      <c r="DO84" s="343"/>
      <c r="DP84" s="343"/>
      <c r="DQ84" s="343"/>
      <c r="DR84" s="343"/>
      <c r="DS84" s="343"/>
      <c r="DT84" s="344"/>
    </row>
    <row r="85" spans="3:124" ht="4.5" customHeight="1">
      <c r="C85" s="5"/>
      <c r="D85" s="5"/>
      <c r="E85" s="5"/>
      <c r="F85" s="5"/>
      <c r="G85" s="5"/>
      <c r="H85" s="5"/>
      <c r="I85" s="5"/>
      <c r="BL85" s="345"/>
      <c r="BM85" s="346"/>
      <c r="BN85" s="346"/>
      <c r="BO85" s="346"/>
      <c r="BP85" s="346"/>
      <c r="BQ85" s="346"/>
      <c r="BR85" s="346"/>
      <c r="BS85" s="346"/>
      <c r="BT85" s="346"/>
      <c r="BU85" s="346"/>
      <c r="BV85" s="346"/>
      <c r="BW85" s="346"/>
      <c r="BX85" s="346"/>
      <c r="BY85" s="346"/>
      <c r="BZ85" s="346"/>
      <c r="CA85" s="346"/>
      <c r="CB85" s="346"/>
      <c r="CC85" s="346"/>
      <c r="CD85" s="346"/>
      <c r="CE85" s="346"/>
      <c r="CF85" s="346"/>
      <c r="CG85" s="346"/>
      <c r="CH85" s="346"/>
      <c r="CI85" s="346"/>
      <c r="CJ85" s="346"/>
      <c r="CK85" s="346"/>
      <c r="CL85" s="346"/>
      <c r="CM85" s="346"/>
      <c r="CN85" s="346"/>
      <c r="CO85" s="346"/>
      <c r="CP85" s="346"/>
      <c r="CQ85" s="346"/>
      <c r="CR85" s="346"/>
      <c r="CS85" s="346"/>
      <c r="CT85" s="346"/>
      <c r="CU85" s="346"/>
      <c r="CV85" s="346"/>
      <c r="CW85" s="346"/>
      <c r="CX85" s="346"/>
      <c r="CY85" s="346"/>
      <c r="CZ85" s="346"/>
      <c r="DA85" s="346"/>
      <c r="DB85" s="346"/>
      <c r="DC85" s="346"/>
      <c r="DD85" s="346"/>
      <c r="DE85" s="346"/>
      <c r="DF85" s="346"/>
      <c r="DG85" s="346"/>
      <c r="DH85" s="346"/>
      <c r="DI85" s="346"/>
      <c r="DJ85" s="346"/>
      <c r="DK85" s="346"/>
      <c r="DL85" s="346"/>
      <c r="DM85" s="346"/>
      <c r="DN85" s="346"/>
      <c r="DO85" s="346"/>
      <c r="DP85" s="346"/>
      <c r="DQ85" s="346"/>
      <c r="DR85" s="346"/>
      <c r="DS85" s="346"/>
      <c r="DT85" s="347"/>
    </row>
    <row r="86" spans="3:124" ht="5.0999999999999996" customHeight="1">
      <c r="C86" s="5"/>
      <c r="D86" s="5"/>
      <c r="E86" s="5"/>
      <c r="F86" s="5"/>
      <c r="G86" s="5"/>
      <c r="H86" s="5"/>
      <c r="I86" s="5"/>
      <c r="BL86" s="348" t="s">
        <v>43</v>
      </c>
      <c r="BM86" s="349"/>
      <c r="BN86" s="349"/>
      <c r="BO86" s="349"/>
      <c r="BP86" s="349"/>
      <c r="BQ86" s="349"/>
      <c r="BR86" s="349"/>
      <c r="BS86" s="349"/>
      <c r="BT86" s="349"/>
      <c r="BU86" s="349"/>
      <c r="BV86" s="349"/>
      <c r="BW86" s="349"/>
      <c r="BX86" s="349"/>
      <c r="BY86" s="349"/>
      <c r="BZ86" s="349"/>
      <c r="CA86" s="349"/>
      <c r="CB86" s="349"/>
      <c r="CC86" s="349"/>
      <c r="CD86" s="349"/>
      <c r="CE86" s="349"/>
      <c r="CF86" s="349"/>
      <c r="CG86" s="349"/>
      <c r="CH86" s="349"/>
      <c r="CI86" s="349"/>
      <c r="CJ86" s="349"/>
      <c r="CK86" s="349"/>
      <c r="CL86" s="350"/>
      <c r="CM86" s="348" t="s">
        <v>44</v>
      </c>
      <c r="CN86" s="349"/>
      <c r="CO86" s="349"/>
      <c r="CP86" s="349"/>
      <c r="CQ86" s="349"/>
      <c r="CR86" s="349"/>
      <c r="CS86" s="349"/>
      <c r="CT86" s="349"/>
      <c r="CU86" s="349"/>
      <c r="CV86" s="349"/>
      <c r="CW86" s="349"/>
      <c r="CX86" s="349"/>
      <c r="CY86" s="350"/>
      <c r="CZ86" s="357" t="s">
        <v>45</v>
      </c>
      <c r="DA86" s="358"/>
      <c r="DB86" s="358"/>
      <c r="DC86" s="358"/>
      <c r="DD86" s="358"/>
      <c r="DE86" s="358"/>
      <c r="DF86" s="358"/>
      <c r="DG86" s="358"/>
      <c r="DH86" s="358"/>
      <c r="DI86" s="358"/>
      <c r="DJ86" s="358"/>
      <c r="DK86" s="358"/>
      <c r="DL86" s="358"/>
      <c r="DM86" s="358"/>
      <c r="DN86" s="358"/>
      <c r="DO86" s="358"/>
      <c r="DP86" s="358"/>
      <c r="DQ86" s="358"/>
      <c r="DR86" s="358"/>
      <c r="DS86" s="358"/>
      <c r="DT86" s="359"/>
    </row>
    <row r="87" spans="3:124" ht="4.5" customHeight="1">
      <c r="C87" s="5"/>
      <c r="D87" s="5"/>
      <c r="E87" s="5"/>
      <c r="F87" s="5"/>
      <c r="G87" s="5"/>
      <c r="H87" s="5"/>
      <c r="I87" s="5"/>
      <c r="BL87" s="351"/>
      <c r="BM87" s="352"/>
      <c r="BN87" s="352"/>
      <c r="BO87" s="352"/>
      <c r="BP87" s="352"/>
      <c r="BQ87" s="352"/>
      <c r="BR87" s="352"/>
      <c r="BS87" s="352"/>
      <c r="BT87" s="352"/>
      <c r="BU87" s="352"/>
      <c r="BV87" s="352"/>
      <c r="BW87" s="352"/>
      <c r="BX87" s="352"/>
      <c r="BY87" s="352"/>
      <c r="BZ87" s="352"/>
      <c r="CA87" s="352"/>
      <c r="CB87" s="352"/>
      <c r="CC87" s="352"/>
      <c r="CD87" s="352"/>
      <c r="CE87" s="352"/>
      <c r="CF87" s="352"/>
      <c r="CG87" s="352"/>
      <c r="CH87" s="352"/>
      <c r="CI87" s="352"/>
      <c r="CJ87" s="352"/>
      <c r="CK87" s="352"/>
      <c r="CL87" s="353"/>
      <c r="CM87" s="351"/>
      <c r="CN87" s="352"/>
      <c r="CO87" s="352"/>
      <c r="CP87" s="352"/>
      <c r="CQ87" s="352"/>
      <c r="CR87" s="352"/>
      <c r="CS87" s="352"/>
      <c r="CT87" s="352"/>
      <c r="CU87" s="352"/>
      <c r="CV87" s="352"/>
      <c r="CW87" s="352"/>
      <c r="CX87" s="352"/>
      <c r="CY87" s="353"/>
      <c r="CZ87" s="360"/>
      <c r="DA87" s="361"/>
      <c r="DB87" s="361"/>
      <c r="DC87" s="361"/>
      <c r="DD87" s="361"/>
      <c r="DE87" s="361"/>
      <c r="DF87" s="361"/>
      <c r="DG87" s="361"/>
      <c r="DH87" s="361"/>
      <c r="DI87" s="361"/>
      <c r="DJ87" s="361"/>
      <c r="DK87" s="361"/>
      <c r="DL87" s="361"/>
      <c r="DM87" s="361"/>
      <c r="DN87" s="361"/>
      <c r="DO87" s="361"/>
      <c r="DP87" s="361"/>
      <c r="DQ87" s="361"/>
      <c r="DR87" s="361"/>
      <c r="DS87" s="361"/>
      <c r="DT87" s="362"/>
    </row>
    <row r="88" spans="3:124" ht="5.0999999999999996" customHeight="1">
      <c r="C88" s="5"/>
      <c r="D88" s="5"/>
      <c r="E88" s="5"/>
      <c r="F88" s="5"/>
      <c r="G88" s="5"/>
      <c r="H88" s="5"/>
      <c r="I88" s="5"/>
      <c r="BL88" s="351"/>
      <c r="BM88" s="352"/>
      <c r="BN88" s="352"/>
      <c r="BO88" s="352"/>
      <c r="BP88" s="352"/>
      <c r="BQ88" s="352"/>
      <c r="BR88" s="352"/>
      <c r="BS88" s="352"/>
      <c r="BT88" s="352"/>
      <c r="BU88" s="352"/>
      <c r="BV88" s="352"/>
      <c r="BW88" s="352"/>
      <c r="BX88" s="352"/>
      <c r="BY88" s="352"/>
      <c r="BZ88" s="352"/>
      <c r="CA88" s="352"/>
      <c r="CB88" s="352"/>
      <c r="CC88" s="352"/>
      <c r="CD88" s="352"/>
      <c r="CE88" s="352"/>
      <c r="CF88" s="352"/>
      <c r="CG88" s="352"/>
      <c r="CH88" s="352"/>
      <c r="CI88" s="352"/>
      <c r="CJ88" s="352"/>
      <c r="CK88" s="352"/>
      <c r="CL88" s="353"/>
      <c r="CM88" s="351"/>
      <c r="CN88" s="352"/>
      <c r="CO88" s="352"/>
      <c r="CP88" s="352"/>
      <c r="CQ88" s="352"/>
      <c r="CR88" s="352"/>
      <c r="CS88" s="352"/>
      <c r="CT88" s="352"/>
      <c r="CU88" s="352"/>
      <c r="CV88" s="352"/>
      <c r="CW88" s="352"/>
      <c r="CX88" s="352"/>
      <c r="CY88" s="353"/>
      <c r="CZ88" s="360"/>
      <c r="DA88" s="361"/>
      <c r="DB88" s="361"/>
      <c r="DC88" s="361"/>
      <c r="DD88" s="361"/>
      <c r="DE88" s="361"/>
      <c r="DF88" s="361"/>
      <c r="DG88" s="361"/>
      <c r="DH88" s="361"/>
      <c r="DI88" s="361"/>
      <c r="DJ88" s="361"/>
      <c r="DK88" s="361"/>
      <c r="DL88" s="361"/>
      <c r="DM88" s="361"/>
      <c r="DN88" s="361"/>
      <c r="DO88" s="361"/>
      <c r="DP88" s="361"/>
      <c r="DQ88" s="361"/>
      <c r="DR88" s="361"/>
      <c r="DS88" s="361"/>
      <c r="DT88" s="362"/>
    </row>
    <row r="89" spans="3:124" ht="5.0999999999999996" customHeight="1">
      <c r="H89" s="243" t="s">
        <v>32</v>
      </c>
      <c r="I89" s="244"/>
      <c r="J89" s="244"/>
      <c r="K89" s="244"/>
      <c r="L89" s="244"/>
      <c r="M89" s="244"/>
      <c r="N89" s="244"/>
      <c r="O89" s="244"/>
      <c r="P89" s="244"/>
      <c r="Q89" s="244"/>
      <c r="R89" s="245"/>
      <c r="S89" s="366" t="s">
        <v>92</v>
      </c>
      <c r="T89" s="367"/>
      <c r="U89" s="367"/>
      <c r="V89" s="367"/>
      <c r="W89" s="367"/>
      <c r="X89" s="367"/>
      <c r="Y89" s="367"/>
      <c r="Z89" s="367"/>
      <c r="AA89" s="367"/>
      <c r="AB89" s="367"/>
      <c r="AC89" s="367"/>
      <c r="AD89" s="367"/>
      <c r="AE89" s="367"/>
      <c r="AF89" s="367"/>
      <c r="AG89" s="367"/>
      <c r="AH89" s="367"/>
      <c r="AI89" s="367"/>
      <c r="AJ89" s="367"/>
      <c r="AK89" s="367"/>
      <c r="AL89" s="367"/>
      <c r="AM89" s="367"/>
      <c r="AN89" s="367"/>
      <c r="AO89" s="367"/>
      <c r="AP89" s="367"/>
      <c r="AQ89" s="367"/>
      <c r="AR89" s="367"/>
      <c r="AS89" s="367"/>
      <c r="AT89" s="367"/>
      <c r="AU89" s="367"/>
      <c r="AV89" s="367"/>
      <c r="AW89" s="367"/>
      <c r="AX89" s="367"/>
      <c r="AY89" s="367"/>
      <c r="AZ89" s="368"/>
      <c r="BL89" s="354"/>
      <c r="BM89" s="355"/>
      <c r="BN89" s="355"/>
      <c r="BO89" s="355"/>
      <c r="BP89" s="355"/>
      <c r="BQ89" s="355"/>
      <c r="BR89" s="355"/>
      <c r="BS89" s="355"/>
      <c r="BT89" s="355"/>
      <c r="BU89" s="355"/>
      <c r="BV89" s="355"/>
      <c r="BW89" s="355"/>
      <c r="BX89" s="355"/>
      <c r="BY89" s="355"/>
      <c r="BZ89" s="355"/>
      <c r="CA89" s="355"/>
      <c r="CB89" s="355"/>
      <c r="CC89" s="355"/>
      <c r="CD89" s="355"/>
      <c r="CE89" s="355"/>
      <c r="CF89" s="355"/>
      <c r="CG89" s="355"/>
      <c r="CH89" s="355"/>
      <c r="CI89" s="355"/>
      <c r="CJ89" s="355"/>
      <c r="CK89" s="355"/>
      <c r="CL89" s="356"/>
      <c r="CM89" s="354"/>
      <c r="CN89" s="355"/>
      <c r="CO89" s="355"/>
      <c r="CP89" s="355"/>
      <c r="CQ89" s="355"/>
      <c r="CR89" s="355"/>
      <c r="CS89" s="355"/>
      <c r="CT89" s="355"/>
      <c r="CU89" s="355"/>
      <c r="CV89" s="355"/>
      <c r="CW89" s="355"/>
      <c r="CX89" s="355"/>
      <c r="CY89" s="356"/>
      <c r="CZ89" s="363"/>
      <c r="DA89" s="364"/>
      <c r="DB89" s="364"/>
      <c r="DC89" s="364"/>
      <c r="DD89" s="364"/>
      <c r="DE89" s="364"/>
      <c r="DF89" s="364"/>
      <c r="DG89" s="364"/>
      <c r="DH89" s="364"/>
      <c r="DI89" s="364"/>
      <c r="DJ89" s="364"/>
      <c r="DK89" s="364"/>
      <c r="DL89" s="364"/>
      <c r="DM89" s="364"/>
      <c r="DN89" s="364"/>
      <c r="DO89" s="364"/>
      <c r="DP89" s="364"/>
      <c r="DQ89" s="364"/>
      <c r="DR89" s="364"/>
      <c r="DS89" s="364"/>
      <c r="DT89" s="365"/>
    </row>
    <row r="90" spans="3:124" ht="5.0999999999999996" customHeight="1">
      <c r="H90" s="246"/>
      <c r="I90" s="247"/>
      <c r="J90" s="247"/>
      <c r="K90" s="247"/>
      <c r="L90" s="247"/>
      <c r="M90" s="247"/>
      <c r="N90" s="247"/>
      <c r="O90" s="247"/>
      <c r="P90" s="247"/>
      <c r="Q90" s="247"/>
      <c r="R90" s="248"/>
      <c r="S90" s="369"/>
      <c r="T90" s="370"/>
      <c r="U90" s="370"/>
      <c r="V90" s="370"/>
      <c r="W90" s="370"/>
      <c r="X90" s="370"/>
      <c r="Y90" s="370"/>
      <c r="Z90" s="370"/>
      <c r="AA90" s="370"/>
      <c r="AB90" s="370"/>
      <c r="AC90" s="370"/>
      <c r="AD90" s="370"/>
      <c r="AE90" s="370"/>
      <c r="AF90" s="370"/>
      <c r="AG90" s="370"/>
      <c r="AH90" s="370"/>
      <c r="AI90" s="370"/>
      <c r="AJ90" s="370"/>
      <c r="AK90" s="370"/>
      <c r="AL90" s="370"/>
      <c r="AM90" s="370"/>
      <c r="AN90" s="370"/>
      <c r="AO90" s="370"/>
      <c r="AP90" s="370"/>
      <c r="AQ90" s="370"/>
      <c r="AR90" s="370"/>
      <c r="AS90" s="370"/>
      <c r="AT90" s="370"/>
      <c r="AU90" s="370"/>
      <c r="AV90" s="370"/>
      <c r="AW90" s="370"/>
      <c r="AX90" s="370"/>
      <c r="AY90" s="370"/>
      <c r="AZ90" s="371"/>
      <c r="BL90" s="348"/>
      <c r="BM90" s="349"/>
      <c r="BN90" s="349"/>
      <c r="BO90" s="349"/>
      <c r="BP90" s="349"/>
      <c r="BQ90" s="349"/>
      <c r="BR90" s="349"/>
      <c r="BS90" s="349"/>
      <c r="BT90" s="349"/>
      <c r="BU90" s="349"/>
      <c r="BV90" s="349"/>
      <c r="BW90" s="349"/>
      <c r="BX90" s="349"/>
      <c r="BY90" s="349"/>
      <c r="BZ90" s="349"/>
      <c r="CA90" s="349"/>
      <c r="CB90" s="349"/>
      <c r="CC90" s="349"/>
      <c r="CD90" s="349"/>
      <c r="CE90" s="349"/>
      <c r="CF90" s="349"/>
      <c r="CG90" s="349"/>
      <c r="CH90" s="349"/>
      <c r="CI90" s="349"/>
      <c r="CJ90" s="349"/>
      <c r="CK90" s="349"/>
      <c r="CL90" s="350"/>
      <c r="CM90" s="348"/>
      <c r="CN90" s="349"/>
      <c r="CO90" s="349"/>
      <c r="CP90" s="349"/>
      <c r="CQ90" s="349"/>
      <c r="CR90" s="349"/>
      <c r="CS90" s="349"/>
      <c r="CT90" s="349"/>
      <c r="CU90" s="349"/>
      <c r="CV90" s="349"/>
      <c r="CW90" s="349"/>
      <c r="CX90" s="349"/>
      <c r="CY90" s="350"/>
      <c r="CZ90" s="357"/>
      <c r="DA90" s="358"/>
      <c r="DB90" s="358"/>
      <c r="DC90" s="358"/>
      <c r="DD90" s="358"/>
      <c r="DE90" s="358"/>
      <c r="DF90" s="358"/>
      <c r="DG90" s="358"/>
      <c r="DH90" s="358"/>
      <c r="DI90" s="358"/>
      <c r="DJ90" s="358"/>
      <c r="DK90" s="358"/>
      <c r="DL90" s="358"/>
      <c r="DM90" s="358"/>
      <c r="DN90" s="358"/>
      <c r="DO90" s="358"/>
      <c r="DP90" s="358"/>
      <c r="DQ90" s="358"/>
      <c r="DR90" s="358"/>
      <c r="DS90" s="358"/>
      <c r="DT90" s="359"/>
    </row>
    <row r="91" spans="3:124" ht="4.5" customHeight="1">
      <c r="C91" s="5"/>
      <c r="D91" s="5"/>
      <c r="E91" s="5"/>
      <c r="F91" s="5"/>
      <c r="G91" s="5"/>
      <c r="H91" s="246"/>
      <c r="I91" s="247"/>
      <c r="J91" s="247"/>
      <c r="K91" s="247"/>
      <c r="L91" s="247"/>
      <c r="M91" s="247"/>
      <c r="N91" s="247"/>
      <c r="O91" s="247"/>
      <c r="P91" s="247"/>
      <c r="Q91" s="247"/>
      <c r="R91" s="248"/>
      <c r="S91" s="369"/>
      <c r="T91" s="370"/>
      <c r="U91" s="370"/>
      <c r="V91" s="370"/>
      <c r="W91" s="370"/>
      <c r="X91" s="370"/>
      <c r="Y91" s="370"/>
      <c r="Z91" s="370"/>
      <c r="AA91" s="370"/>
      <c r="AB91" s="370"/>
      <c r="AC91" s="370"/>
      <c r="AD91" s="370"/>
      <c r="AE91" s="370"/>
      <c r="AF91" s="370"/>
      <c r="AG91" s="370"/>
      <c r="AH91" s="370"/>
      <c r="AI91" s="370"/>
      <c r="AJ91" s="370"/>
      <c r="AK91" s="370"/>
      <c r="AL91" s="370"/>
      <c r="AM91" s="370"/>
      <c r="AN91" s="370"/>
      <c r="AO91" s="370"/>
      <c r="AP91" s="370"/>
      <c r="AQ91" s="370"/>
      <c r="AR91" s="370"/>
      <c r="AS91" s="370"/>
      <c r="AT91" s="370"/>
      <c r="AU91" s="370"/>
      <c r="AV91" s="370"/>
      <c r="AW91" s="370"/>
      <c r="AX91" s="370"/>
      <c r="AY91" s="370"/>
      <c r="AZ91" s="371"/>
      <c r="BL91" s="351"/>
      <c r="BM91" s="352"/>
      <c r="BN91" s="352"/>
      <c r="BO91" s="352"/>
      <c r="BP91" s="352"/>
      <c r="BQ91" s="352"/>
      <c r="BR91" s="352"/>
      <c r="BS91" s="352"/>
      <c r="BT91" s="352"/>
      <c r="BU91" s="352"/>
      <c r="BV91" s="352"/>
      <c r="BW91" s="352"/>
      <c r="BX91" s="352"/>
      <c r="BY91" s="352"/>
      <c r="BZ91" s="352"/>
      <c r="CA91" s="352"/>
      <c r="CB91" s="352"/>
      <c r="CC91" s="352"/>
      <c r="CD91" s="352"/>
      <c r="CE91" s="352"/>
      <c r="CF91" s="352"/>
      <c r="CG91" s="352"/>
      <c r="CH91" s="352"/>
      <c r="CI91" s="352"/>
      <c r="CJ91" s="352"/>
      <c r="CK91" s="352"/>
      <c r="CL91" s="353"/>
      <c r="CM91" s="351"/>
      <c r="CN91" s="352"/>
      <c r="CO91" s="352"/>
      <c r="CP91" s="352"/>
      <c r="CQ91" s="352"/>
      <c r="CR91" s="352"/>
      <c r="CS91" s="352"/>
      <c r="CT91" s="352"/>
      <c r="CU91" s="352"/>
      <c r="CV91" s="352"/>
      <c r="CW91" s="352"/>
      <c r="CX91" s="352"/>
      <c r="CY91" s="353"/>
      <c r="CZ91" s="360"/>
      <c r="DA91" s="361"/>
      <c r="DB91" s="361"/>
      <c r="DC91" s="361"/>
      <c r="DD91" s="361"/>
      <c r="DE91" s="361"/>
      <c r="DF91" s="361"/>
      <c r="DG91" s="361"/>
      <c r="DH91" s="361"/>
      <c r="DI91" s="361"/>
      <c r="DJ91" s="361"/>
      <c r="DK91" s="361"/>
      <c r="DL91" s="361"/>
      <c r="DM91" s="361"/>
      <c r="DN91" s="361"/>
      <c r="DO91" s="361"/>
      <c r="DP91" s="361"/>
      <c r="DQ91" s="361"/>
      <c r="DR91" s="361"/>
      <c r="DS91" s="361"/>
      <c r="DT91" s="362"/>
    </row>
    <row r="92" spans="3:124" ht="5.0999999999999996" customHeight="1">
      <c r="C92" s="5"/>
      <c r="D92" s="5"/>
      <c r="E92" s="5"/>
      <c r="F92" s="5"/>
      <c r="G92" s="5"/>
      <c r="H92" s="246"/>
      <c r="I92" s="247"/>
      <c r="J92" s="247"/>
      <c r="K92" s="247"/>
      <c r="L92" s="247"/>
      <c r="M92" s="247"/>
      <c r="N92" s="247"/>
      <c r="O92" s="247"/>
      <c r="P92" s="247"/>
      <c r="Q92" s="247"/>
      <c r="R92" s="248"/>
      <c r="S92" s="369"/>
      <c r="T92" s="370"/>
      <c r="U92" s="370"/>
      <c r="V92" s="370"/>
      <c r="W92" s="370"/>
      <c r="X92" s="370"/>
      <c r="Y92" s="370"/>
      <c r="Z92" s="370"/>
      <c r="AA92" s="370"/>
      <c r="AB92" s="370"/>
      <c r="AC92" s="370"/>
      <c r="AD92" s="370"/>
      <c r="AE92" s="370"/>
      <c r="AF92" s="370"/>
      <c r="AG92" s="370"/>
      <c r="AH92" s="370"/>
      <c r="AI92" s="370"/>
      <c r="AJ92" s="370"/>
      <c r="AK92" s="370"/>
      <c r="AL92" s="370"/>
      <c r="AM92" s="370"/>
      <c r="AN92" s="370"/>
      <c r="AO92" s="370"/>
      <c r="AP92" s="370"/>
      <c r="AQ92" s="370"/>
      <c r="AR92" s="370"/>
      <c r="AS92" s="370"/>
      <c r="AT92" s="370"/>
      <c r="AU92" s="370"/>
      <c r="AV92" s="370"/>
      <c r="AW92" s="370"/>
      <c r="AX92" s="370"/>
      <c r="AY92" s="370"/>
      <c r="AZ92" s="371"/>
      <c r="BL92" s="351"/>
      <c r="BM92" s="352"/>
      <c r="BN92" s="352"/>
      <c r="BO92" s="352"/>
      <c r="BP92" s="352"/>
      <c r="BQ92" s="352"/>
      <c r="BR92" s="352"/>
      <c r="BS92" s="352"/>
      <c r="BT92" s="352"/>
      <c r="BU92" s="352"/>
      <c r="BV92" s="352"/>
      <c r="BW92" s="352"/>
      <c r="BX92" s="352"/>
      <c r="BY92" s="352"/>
      <c r="BZ92" s="352"/>
      <c r="CA92" s="352"/>
      <c r="CB92" s="352"/>
      <c r="CC92" s="352"/>
      <c r="CD92" s="352"/>
      <c r="CE92" s="352"/>
      <c r="CF92" s="352"/>
      <c r="CG92" s="352"/>
      <c r="CH92" s="352"/>
      <c r="CI92" s="352"/>
      <c r="CJ92" s="352"/>
      <c r="CK92" s="352"/>
      <c r="CL92" s="353"/>
      <c r="CM92" s="351"/>
      <c r="CN92" s="352"/>
      <c r="CO92" s="352"/>
      <c r="CP92" s="352"/>
      <c r="CQ92" s="352"/>
      <c r="CR92" s="352"/>
      <c r="CS92" s="352"/>
      <c r="CT92" s="352"/>
      <c r="CU92" s="352"/>
      <c r="CV92" s="352"/>
      <c r="CW92" s="352"/>
      <c r="CX92" s="352"/>
      <c r="CY92" s="353"/>
      <c r="CZ92" s="360"/>
      <c r="DA92" s="361"/>
      <c r="DB92" s="361"/>
      <c r="DC92" s="361"/>
      <c r="DD92" s="361"/>
      <c r="DE92" s="361"/>
      <c r="DF92" s="361"/>
      <c r="DG92" s="361"/>
      <c r="DH92" s="361"/>
      <c r="DI92" s="361"/>
      <c r="DJ92" s="361"/>
      <c r="DK92" s="361"/>
      <c r="DL92" s="361"/>
      <c r="DM92" s="361"/>
      <c r="DN92" s="361"/>
      <c r="DO92" s="361"/>
      <c r="DP92" s="361"/>
      <c r="DQ92" s="361"/>
      <c r="DR92" s="361"/>
      <c r="DS92" s="361"/>
      <c r="DT92" s="362"/>
    </row>
    <row r="93" spans="3:124" ht="5.0999999999999996" customHeight="1">
      <c r="H93" s="246"/>
      <c r="I93" s="247"/>
      <c r="J93" s="247"/>
      <c r="K93" s="247"/>
      <c r="L93" s="247"/>
      <c r="M93" s="247"/>
      <c r="N93" s="247"/>
      <c r="O93" s="247"/>
      <c r="P93" s="247"/>
      <c r="Q93" s="247"/>
      <c r="R93" s="248"/>
      <c r="S93" s="369"/>
      <c r="T93" s="370"/>
      <c r="U93" s="370"/>
      <c r="V93" s="370"/>
      <c r="W93" s="370"/>
      <c r="X93" s="370"/>
      <c r="Y93" s="370"/>
      <c r="Z93" s="370"/>
      <c r="AA93" s="370"/>
      <c r="AB93" s="370"/>
      <c r="AC93" s="370"/>
      <c r="AD93" s="370"/>
      <c r="AE93" s="370"/>
      <c r="AF93" s="370"/>
      <c r="AG93" s="370"/>
      <c r="AH93" s="370"/>
      <c r="AI93" s="370"/>
      <c r="AJ93" s="370"/>
      <c r="AK93" s="370"/>
      <c r="AL93" s="370"/>
      <c r="AM93" s="370"/>
      <c r="AN93" s="370"/>
      <c r="AO93" s="370"/>
      <c r="AP93" s="370"/>
      <c r="AQ93" s="370"/>
      <c r="AR93" s="370"/>
      <c r="AS93" s="370"/>
      <c r="AT93" s="370"/>
      <c r="AU93" s="370"/>
      <c r="AV93" s="370"/>
      <c r="AW93" s="370"/>
      <c r="AX93" s="370"/>
      <c r="AY93" s="370"/>
      <c r="AZ93" s="371"/>
      <c r="BL93" s="354"/>
      <c r="BM93" s="355"/>
      <c r="BN93" s="355"/>
      <c r="BO93" s="355"/>
      <c r="BP93" s="355"/>
      <c r="BQ93" s="355"/>
      <c r="BR93" s="355"/>
      <c r="BS93" s="355"/>
      <c r="BT93" s="355"/>
      <c r="BU93" s="355"/>
      <c r="BV93" s="355"/>
      <c r="BW93" s="355"/>
      <c r="BX93" s="355"/>
      <c r="BY93" s="355"/>
      <c r="BZ93" s="355"/>
      <c r="CA93" s="355"/>
      <c r="CB93" s="355"/>
      <c r="CC93" s="355"/>
      <c r="CD93" s="355"/>
      <c r="CE93" s="355"/>
      <c r="CF93" s="355"/>
      <c r="CG93" s="355"/>
      <c r="CH93" s="355"/>
      <c r="CI93" s="355"/>
      <c r="CJ93" s="355"/>
      <c r="CK93" s="355"/>
      <c r="CL93" s="356"/>
      <c r="CM93" s="354"/>
      <c r="CN93" s="355"/>
      <c r="CO93" s="355"/>
      <c r="CP93" s="355"/>
      <c r="CQ93" s="355"/>
      <c r="CR93" s="355"/>
      <c r="CS93" s="355"/>
      <c r="CT93" s="355"/>
      <c r="CU93" s="355"/>
      <c r="CV93" s="355"/>
      <c r="CW93" s="355"/>
      <c r="CX93" s="355"/>
      <c r="CY93" s="356"/>
      <c r="CZ93" s="363"/>
      <c r="DA93" s="364"/>
      <c r="DB93" s="364"/>
      <c r="DC93" s="364"/>
      <c r="DD93" s="364"/>
      <c r="DE93" s="364"/>
      <c r="DF93" s="364"/>
      <c r="DG93" s="364"/>
      <c r="DH93" s="364"/>
      <c r="DI93" s="364"/>
      <c r="DJ93" s="364"/>
      <c r="DK93" s="364"/>
      <c r="DL93" s="364"/>
      <c r="DM93" s="364"/>
      <c r="DN93" s="364"/>
      <c r="DO93" s="364"/>
      <c r="DP93" s="364"/>
      <c r="DQ93" s="364"/>
      <c r="DR93" s="364"/>
      <c r="DS93" s="364"/>
      <c r="DT93" s="365"/>
    </row>
    <row r="94" spans="3:124" ht="5.0999999999999996" customHeight="1">
      <c r="H94" s="249"/>
      <c r="I94" s="250"/>
      <c r="J94" s="250"/>
      <c r="K94" s="250"/>
      <c r="L94" s="250"/>
      <c r="M94" s="250"/>
      <c r="N94" s="250"/>
      <c r="O94" s="250"/>
      <c r="P94" s="250"/>
      <c r="Q94" s="250"/>
      <c r="R94" s="251"/>
      <c r="S94" s="372"/>
      <c r="T94" s="373"/>
      <c r="U94" s="373"/>
      <c r="V94" s="373"/>
      <c r="W94" s="373"/>
      <c r="X94" s="373"/>
      <c r="Y94" s="373"/>
      <c r="Z94" s="373"/>
      <c r="AA94" s="373"/>
      <c r="AB94" s="373"/>
      <c r="AC94" s="373"/>
      <c r="AD94" s="373"/>
      <c r="AE94" s="373"/>
      <c r="AF94" s="373"/>
      <c r="AG94" s="373"/>
      <c r="AH94" s="373"/>
      <c r="AI94" s="373"/>
      <c r="AJ94" s="373"/>
      <c r="AK94" s="373"/>
      <c r="AL94" s="373"/>
      <c r="AM94" s="373"/>
      <c r="AN94" s="373"/>
      <c r="AO94" s="373"/>
      <c r="AP94" s="373"/>
      <c r="AQ94" s="373"/>
      <c r="AR94" s="373"/>
      <c r="AS94" s="373"/>
      <c r="AT94" s="373"/>
      <c r="AU94" s="373"/>
      <c r="AV94" s="373"/>
      <c r="AW94" s="373"/>
      <c r="AX94" s="373"/>
      <c r="AY94" s="373"/>
      <c r="AZ94" s="374"/>
      <c r="BL94" s="348"/>
      <c r="BM94" s="349"/>
      <c r="BN94" s="349"/>
      <c r="BO94" s="349"/>
      <c r="BP94" s="349"/>
      <c r="BQ94" s="349"/>
      <c r="BR94" s="349"/>
      <c r="BS94" s="349"/>
      <c r="BT94" s="349"/>
      <c r="BU94" s="349"/>
      <c r="BV94" s="349"/>
      <c r="BW94" s="349"/>
      <c r="BX94" s="349"/>
      <c r="BY94" s="349"/>
      <c r="BZ94" s="349"/>
      <c r="CA94" s="349"/>
      <c r="CB94" s="349"/>
      <c r="CC94" s="349"/>
      <c r="CD94" s="349"/>
      <c r="CE94" s="349"/>
      <c r="CF94" s="349"/>
      <c r="CG94" s="349"/>
      <c r="CH94" s="349"/>
      <c r="CI94" s="349"/>
      <c r="CJ94" s="349"/>
      <c r="CK94" s="349"/>
      <c r="CL94" s="350"/>
      <c r="CM94" s="348"/>
      <c r="CN94" s="349"/>
      <c r="CO94" s="349"/>
      <c r="CP94" s="349"/>
      <c r="CQ94" s="349"/>
      <c r="CR94" s="349"/>
      <c r="CS94" s="349"/>
      <c r="CT94" s="349"/>
      <c r="CU94" s="349"/>
      <c r="CV94" s="349"/>
      <c r="CW94" s="349"/>
      <c r="CX94" s="349"/>
      <c r="CY94" s="350"/>
      <c r="CZ94" s="357"/>
      <c r="DA94" s="358"/>
      <c r="DB94" s="358"/>
      <c r="DC94" s="358"/>
      <c r="DD94" s="358"/>
      <c r="DE94" s="358"/>
      <c r="DF94" s="358"/>
      <c r="DG94" s="358"/>
      <c r="DH94" s="358"/>
      <c r="DI94" s="358"/>
      <c r="DJ94" s="358"/>
      <c r="DK94" s="358"/>
      <c r="DL94" s="358"/>
      <c r="DM94" s="358"/>
      <c r="DN94" s="358"/>
      <c r="DO94" s="358"/>
      <c r="DP94" s="358"/>
      <c r="DQ94" s="358"/>
      <c r="DR94" s="358"/>
      <c r="DS94" s="358"/>
      <c r="DT94" s="359"/>
    </row>
    <row r="95" spans="3:124" ht="5.0999999999999996" customHeight="1">
      <c r="H95" s="252" t="s">
        <v>35</v>
      </c>
      <c r="I95" s="244"/>
      <c r="J95" s="244"/>
      <c r="K95" s="244"/>
      <c r="L95" s="244"/>
      <c r="M95" s="244"/>
      <c r="N95" s="244"/>
      <c r="O95" s="244"/>
      <c r="P95" s="244"/>
      <c r="Q95" s="244"/>
      <c r="R95" s="245"/>
      <c r="S95" s="375" t="s">
        <v>93</v>
      </c>
      <c r="T95" s="376"/>
      <c r="U95" s="376"/>
      <c r="V95" s="376"/>
      <c r="W95" s="376"/>
      <c r="X95" s="376"/>
      <c r="Y95" s="376"/>
      <c r="Z95" s="376"/>
      <c r="AA95" s="376"/>
      <c r="AB95" s="376"/>
      <c r="AC95" s="376"/>
      <c r="AD95" s="376"/>
      <c r="AE95" s="376"/>
      <c r="AF95" s="376"/>
      <c r="AG95" s="376"/>
      <c r="AH95" s="376"/>
      <c r="AI95" s="376"/>
      <c r="AJ95" s="376"/>
      <c r="AK95" s="376"/>
      <c r="AL95" s="376"/>
      <c r="AM95" s="376"/>
      <c r="AN95" s="376"/>
      <c r="AO95" s="377"/>
      <c r="BL95" s="351"/>
      <c r="BM95" s="352"/>
      <c r="BN95" s="352"/>
      <c r="BO95" s="352"/>
      <c r="BP95" s="352"/>
      <c r="BQ95" s="352"/>
      <c r="BR95" s="352"/>
      <c r="BS95" s="352"/>
      <c r="BT95" s="352"/>
      <c r="BU95" s="352"/>
      <c r="BV95" s="352"/>
      <c r="BW95" s="352"/>
      <c r="BX95" s="352"/>
      <c r="BY95" s="352"/>
      <c r="BZ95" s="352"/>
      <c r="CA95" s="352"/>
      <c r="CB95" s="352"/>
      <c r="CC95" s="352"/>
      <c r="CD95" s="352"/>
      <c r="CE95" s="352"/>
      <c r="CF95" s="352"/>
      <c r="CG95" s="352"/>
      <c r="CH95" s="352"/>
      <c r="CI95" s="352"/>
      <c r="CJ95" s="352"/>
      <c r="CK95" s="352"/>
      <c r="CL95" s="353"/>
      <c r="CM95" s="351"/>
      <c r="CN95" s="352"/>
      <c r="CO95" s="352"/>
      <c r="CP95" s="352"/>
      <c r="CQ95" s="352"/>
      <c r="CR95" s="352"/>
      <c r="CS95" s="352"/>
      <c r="CT95" s="352"/>
      <c r="CU95" s="352"/>
      <c r="CV95" s="352"/>
      <c r="CW95" s="352"/>
      <c r="CX95" s="352"/>
      <c r="CY95" s="353"/>
      <c r="CZ95" s="360"/>
      <c r="DA95" s="361"/>
      <c r="DB95" s="361"/>
      <c r="DC95" s="361"/>
      <c r="DD95" s="361"/>
      <c r="DE95" s="361"/>
      <c r="DF95" s="361"/>
      <c r="DG95" s="361"/>
      <c r="DH95" s="361"/>
      <c r="DI95" s="361"/>
      <c r="DJ95" s="361"/>
      <c r="DK95" s="361"/>
      <c r="DL95" s="361"/>
      <c r="DM95" s="361"/>
      <c r="DN95" s="361"/>
      <c r="DO95" s="361"/>
      <c r="DP95" s="361"/>
      <c r="DQ95" s="361"/>
      <c r="DR95" s="361"/>
      <c r="DS95" s="361"/>
      <c r="DT95" s="362"/>
    </row>
    <row r="96" spans="3:124" ht="5.0999999999999996" customHeight="1">
      <c r="H96" s="246"/>
      <c r="I96" s="247"/>
      <c r="J96" s="247"/>
      <c r="K96" s="247"/>
      <c r="L96" s="247"/>
      <c r="M96" s="247"/>
      <c r="N96" s="247"/>
      <c r="O96" s="247"/>
      <c r="P96" s="247"/>
      <c r="Q96" s="247"/>
      <c r="R96" s="248"/>
      <c r="S96" s="378"/>
      <c r="T96" s="379"/>
      <c r="U96" s="379"/>
      <c r="V96" s="379"/>
      <c r="W96" s="379"/>
      <c r="X96" s="379"/>
      <c r="Y96" s="379"/>
      <c r="Z96" s="379"/>
      <c r="AA96" s="379"/>
      <c r="AB96" s="379"/>
      <c r="AC96" s="379"/>
      <c r="AD96" s="379"/>
      <c r="AE96" s="379"/>
      <c r="AF96" s="379"/>
      <c r="AG96" s="379"/>
      <c r="AH96" s="379"/>
      <c r="AI96" s="379"/>
      <c r="AJ96" s="379"/>
      <c r="AK96" s="379"/>
      <c r="AL96" s="379"/>
      <c r="AM96" s="379"/>
      <c r="AN96" s="379"/>
      <c r="AO96" s="380"/>
      <c r="BL96" s="351"/>
      <c r="BM96" s="352"/>
      <c r="BN96" s="352"/>
      <c r="BO96" s="352"/>
      <c r="BP96" s="352"/>
      <c r="BQ96" s="352"/>
      <c r="BR96" s="352"/>
      <c r="BS96" s="352"/>
      <c r="BT96" s="352"/>
      <c r="BU96" s="352"/>
      <c r="BV96" s="352"/>
      <c r="BW96" s="352"/>
      <c r="BX96" s="352"/>
      <c r="BY96" s="352"/>
      <c r="BZ96" s="352"/>
      <c r="CA96" s="352"/>
      <c r="CB96" s="352"/>
      <c r="CC96" s="352"/>
      <c r="CD96" s="352"/>
      <c r="CE96" s="352"/>
      <c r="CF96" s="352"/>
      <c r="CG96" s="352"/>
      <c r="CH96" s="352"/>
      <c r="CI96" s="352"/>
      <c r="CJ96" s="352"/>
      <c r="CK96" s="352"/>
      <c r="CL96" s="353"/>
      <c r="CM96" s="351"/>
      <c r="CN96" s="352"/>
      <c r="CO96" s="352"/>
      <c r="CP96" s="352"/>
      <c r="CQ96" s="352"/>
      <c r="CR96" s="352"/>
      <c r="CS96" s="352"/>
      <c r="CT96" s="352"/>
      <c r="CU96" s="352"/>
      <c r="CV96" s="352"/>
      <c r="CW96" s="352"/>
      <c r="CX96" s="352"/>
      <c r="CY96" s="353"/>
      <c r="CZ96" s="360"/>
      <c r="DA96" s="361"/>
      <c r="DB96" s="361"/>
      <c r="DC96" s="361"/>
      <c r="DD96" s="361"/>
      <c r="DE96" s="361"/>
      <c r="DF96" s="361"/>
      <c r="DG96" s="361"/>
      <c r="DH96" s="361"/>
      <c r="DI96" s="361"/>
      <c r="DJ96" s="361"/>
      <c r="DK96" s="361"/>
      <c r="DL96" s="361"/>
      <c r="DM96" s="361"/>
      <c r="DN96" s="361"/>
      <c r="DO96" s="361"/>
      <c r="DP96" s="361"/>
      <c r="DQ96" s="361"/>
      <c r="DR96" s="361"/>
      <c r="DS96" s="361"/>
      <c r="DT96" s="362"/>
    </row>
    <row r="97" spans="4:124" ht="5.0999999999999996" customHeight="1">
      <c r="H97" s="246"/>
      <c r="I97" s="247"/>
      <c r="J97" s="247"/>
      <c r="K97" s="247"/>
      <c r="L97" s="247"/>
      <c r="M97" s="247"/>
      <c r="N97" s="247"/>
      <c r="O97" s="247"/>
      <c r="P97" s="247"/>
      <c r="Q97" s="247"/>
      <c r="R97" s="248"/>
      <c r="S97" s="378"/>
      <c r="T97" s="379"/>
      <c r="U97" s="379"/>
      <c r="V97" s="379"/>
      <c r="W97" s="379"/>
      <c r="X97" s="379"/>
      <c r="Y97" s="379"/>
      <c r="Z97" s="379"/>
      <c r="AA97" s="379"/>
      <c r="AB97" s="379"/>
      <c r="AC97" s="379"/>
      <c r="AD97" s="379"/>
      <c r="AE97" s="379"/>
      <c r="AF97" s="379"/>
      <c r="AG97" s="379"/>
      <c r="AH97" s="379"/>
      <c r="AI97" s="379"/>
      <c r="AJ97" s="379"/>
      <c r="AK97" s="379"/>
      <c r="AL97" s="379"/>
      <c r="AM97" s="379"/>
      <c r="AN97" s="379"/>
      <c r="AO97" s="380"/>
      <c r="BL97" s="354"/>
      <c r="BM97" s="355"/>
      <c r="BN97" s="355"/>
      <c r="BO97" s="355"/>
      <c r="BP97" s="355"/>
      <c r="BQ97" s="355"/>
      <c r="BR97" s="355"/>
      <c r="BS97" s="355"/>
      <c r="BT97" s="355"/>
      <c r="BU97" s="355"/>
      <c r="BV97" s="355"/>
      <c r="BW97" s="355"/>
      <c r="BX97" s="355"/>
      <c r="BY97" s="355"/>
      <c r="BZ97" s="355"/>
      <c r="CA97" s="355"/>
      <c r="CB97" s="355"/>
      <c r="CC97" s="355"/>
      <c r="CD97" s="355"/>
      <c r="CE97" s="355"/>
      <c r="CF97" s="355"/>
      <c r="CG97" s="355"/>
      <c r="CH97" s="355"/>
      <c r="CI97" s="355"/>
      <c r="CJ97" s="355"/>
      <c r="CK97" s="355"/>
      <c r="CL97" s="356"/>
      <c r="CM97" s="354"/>
      <c r="CN97" s="355"/>
      <c r="CO97" s="355"/>
      <c r="CP97" s="355"/>
      <c r="CQ97" s="355"/>
      <c r="CR97" s="355"/>
      <c r="CS97" s="355"/>
      <c r="CT97" s="355"/>
      <c r="CU97" s="355"/>
      <c r="CV97" s="355"/>
      <c r="CW97" s="355"/>
      <c r="CX97" s="355"/>
      <c r="CY97" s="356"/>
      <c r="CZ97" s="363"/>
      <c r="DA97" s="364"/>
      <c r="DB97" s="364"/>
      <c r="DC97" s="364"/>
      <c r="DD97" s="364"/>
      <c r="DE97" s="364"/>
      <c r="DF97" s="364"/>
      <c r="DG97" s="364"/>
      <c r="DH97" s="364"/>
      <c r="DI97" s="364"/>
      <c r="DJ97" s="364"/>
      <c r="DK97" s="364"/>
      <c r="DL97" s="364"/>
      <c r="DM97" s="364"/>
      <c r="DN97" s="364"/>
      <c r="DO97" s="364"/>
      <c r="DP97" s="364"/>
      <c r="DQ97" s="364"/>
      <c r="DR97" s="364"/>
      <c r="DS97" s="364"/>
      <c r="DT97" s="365"/>
    </row>
    <row r="98" spans="4:124" ht="5.0999999999999996" customHeight="1">
      <c r="H98" s="246"/>
      <c r="I98" s="247"/>
      <c r="J98" s="247"/>
      <c r="K98" s="247"/>
      <c r="L98" s="247"/>
      <c r="M98" s="247"/>
      <c r="N98" s="247"/>
      <c r="O98" s="247"/>
      <c r="P98" s="247"/>
      <c r="Q98" s="247"/>
      <c r="R98" s="248"/>
      <c r="S98" s="378"/>
      <c r="T98" s="379"/>
      <c r="U98" s="379"/>
      <c r="V98" s="379"/>
      <c r="W98" s="379"/>
      <c r="X98" s="379"/>
      <c r="Y98" s="379"/>
      <c r="Z98" s="379"/>
      <c r="AA98" s="379"/>
      <c r="AB98" s="379"/>
      <c r="AC98" s="379"/>
      <c r="AD98" s="379"/>
      <c r="AE98" s="379"/>
      <c r="AF98" s="379"/>
      <c r="AG98" s="379"/>
      <c r="AH98" s="379"/>
      <c r="AI98" s="379"/>
      <c r="AJ98" s="379"/>
      <c r="AK98" s="379"/>
      <c r="AL98" s="379"/>
      <c r="AM98" s="379"/>
      <c r="AN98" s="379"/>
      <c r="AO98" s="380"/>
      <c r="BL98" s="348"/>
      <c r="BM98" s="349"/>
      <c r="BN98" s="349"/>
      <c r="BO98" s="349"/>
      <c r="BP98" s="349"/>
      <c r="BQ98" s="349"/>
      <c r="BR98" s="349"/>
      <c r="BS98" s="349"/>
      <c r="BT98" s="349"/>
      <c r="BU98" s="349"/>
      <c r="BV98" s="349"/>
      <c r="BW98" s="349"/>
      <c r="BX98" s="349"/>
      <c r="BY98" s="349"/>
      <c r="BZ98" s="349"/>
      <c r="CA98" s="349"/>
      <c r="CB98" s="349"/>
      <c r="CC98" s="349"/>
      <c r="CD98" s="349"/>
      <c r="CE98" s="349"/>
      <c r="CF98" s="349"/>
      <c r="CG98" s="349"/>
      <c r="CH98" s="349"/>
      <c r="CI98" s="349"/>
      <c r="CJ98" s="349"/>
      <c r="CK98" s="349"/>
      <c r="CL98" s="350"/>
      <c r="CM98" s="348"/>
      <c r="CN98" s="349"/>
      <c r="CO98" s="349"/>
      <c r="CP98" s="349"/>
      <c r="CQ98" s="349"/>
      <c r="CR98" s="349"/>
      <c r="CS98" s="349"/>
      <c r="CT98" s="349"/>
      <c r="CU98" s="349"/>
      <c r="CV98" s="349"/>
      <c r="CW98" s="349"/>
      <c r="CX98" s="349"/>
      <c r="CY98" s="350"/>
      <c r="CZ98" s="357"/>
      <c r="DA98" s="358"/>
      <c r="DB98" s="358"/>
      <c r="DC98" s="358"/>
      <c r="DD98" s="358"/>
      <c r="DE98" s="358"/>
      <c r="DF98" s="358"/>
      <c r="DG98" s="358"/>
      <c r="DH98" s="358"/>
      <c r="DI98" s="358"/>
      <c r="DJ98" s="358"/>
      <c r="DK98" s="358"/>
      <c r="DL98" s="358"/>
      <c r="DM98" s="358"/>
      <c r="DN98" s="358"/>
      <c r="DO98" s="358"/>
      <c r="DP98" s="358"/>
      <c r="DQ98" s="358"/>
      <c r="DR98" s="358"/>
      <c r="DS98" s="358"/>
      <c r="DT98" s="359"/>
    </row>
    <row r="99" spans="4:124" ht="5.0999999999999996" customHeight="1">
      <c r="H99" s="246"/>
      <c r="I99" s="247"/>
      <c r="J99" s="247"/>
      <c r="K99" s="247"/>
      <c r="L99" s="247"/>
      <c r="M99" s="247"/>
      <c r="N99" s="247"/>
      <c r="O99" s="247"/>
      <c r="P99" s="247"/>
      <c r="Q99" s="247"/>
      <c r="R99" s="248"/>
      <c r="S99" s="378"/>
      <c r="T99" s="379"/>
      <c r="U99" s="379"/>
      <c r="V99" s="379"/>
      <c r="W99" s="379"/>
      <c r="X99" s="379"/>
      <c r="Y99" s="379"/>
      <c r="Z99" s="379"/>
      <c r="AA99" s="379"/>
      <c r="AB99" s="379"/>
      <c r="AC99" s="379"/>
      <c r="AD99" s="379"/>
      <c r="AE99" s="379"/>
      <c r="AF99" s="379"/>
      <c r="AG99" s="379"/>
      <c r="AH99" s="379"/>
      <c r="AI99" s="379"/>
      <c r="AJ99" s="379"/>
      <c r="AK99" s="379"/>
      <c r="AL99" s="379"/>
      <c r="AM99" s="379"/>
      <c r="AN99" s="379"/>
      <c r="AO99" s="380"/>
      <c r="BL99" s="351"/>
      <c r="BM99" s="352"/>
      <c r="BN99" s="352"/>
      <c r="BO99" s="352"/>
      <c r="BP99" s="352"/>
      <c r="BQ99" s="352"/>
      <c r="BR99" s="352"/>
      <c r="BS99" s="352"/>
      <c r="BT99" s="352"/>
      <c r="BU99" s="352"/>
      <c r="BV99" s="352"/>
      <c r="BW99" s="352"/>
      <c r="BX99" s="352"/>
      <c r="BY99" s="352"/>
      <c r="BZ99" s="352"/>
      <c r="CA99" s="352"/>
      <c r="CB99" s="352"/>
      <c r="CC99" s="352"/>
      <c r="CD99" s="352"/>
      <c r="CE99" s="352"/>
      <c r="CF99" s="352"/>
      <c r="CG99" s="352"/>
      <c r="CH99" s="352"/>
      <c r="CI99" s="352"/>
      <c r="CJ99" s="352"/>
      <c r="CK99" s="352"/>
      <c r="CL99" s="353"/>
      <c r="CM99" s="351"/>
      <c r="CN99" s="352"/>
      <c r="CO99" s="352"/>
      <c r="CP99" s="352"/>
      <c r="CQ99" s="352"/>
      <c r="CR99" s="352"/>
      <c r="CS99" s="352"/>
      <c r="CT99" s="352"/>
      <c r="CU99" s="352"/>
      <c r="CV99" s="352"/>
      <c r="CW99" s="352"/>
      <c r="CX99" s="352"/>
      <c r="CY99" s="353"/>
      <c r="CZ99" s="360"/>
      <c r="DA99" s="361"/>
      <c r="DB99" s="361"/>
      <c r="DC99" s="361"/>
      <c r="DD99" s="361"/>
      <c r="DE99" s="361"/>
      <c r="DF99" s="361"/>
      <c r="DG99" s="361"/>
      <c r="DH99" s="361"/>
      <c r="DI99" s="361"/>
      <c r="DJ99" s="361"/>
      <c r="DK99" s="361"/>
      <c r="DL99" s="361"/>
      <c r="DM99" s="361"/>
      <c r="DN99" s="361"/>
      <c r="DO99" s="361"/>
      <c r="DP99" s="361"/>
      <c r="DQ99" s="361"/>
      <c r="DR99" s="361"/>
      <c r="DS99" s="361"/>
      <c r="DT99" s="362"/>
    </row>
    <row r="100" spans="4:124" ht="5.0999999999999996" customHeight="1">
      <c r="H100" s="249"/>
      <c r="I100" s="250"/>
      <c r="J100" s="250"/>
      <c r="K100" s="250"/>
      <c r="L100" s="250"/>
      <c r="M100" s="250"/>
      <c r="N100" s="250"/>
      <c r="O100" s="250"/>
      <c r="P100" s="250"/>
      <c r="Q100" s="250"/>
      <c r="R100" s="251"/>
      <c r="S100" s="381"/>
      <c r="T100" s="382"/>
      <c r="U100" s="382"/>
      <c r="V100" s="382"/>
      <c r="W100" s="382"/>
      <c r="X100" s="382"/>
      <c r="Y100" s="382"/>
      <c r="Z100" s="382"/>
      <c r="AA100" s="382"/>
      <c r="AB100" s="382"/>
      <c r="AC100" s="382"/>
      <c r="AD100" s="382"/>
      <c r="AE100" s="382"/>
      <c r="AF100" s="382"/>
      <c r="AG100" s="382"/>
      <c r="AH100" s="382"/>
      <c r="AI100" s="382"/>
      <c r="AJ100" s="382"/>
      <c r="AK100" s="382"/>
      <c r="AL100" s="382"/>
      <c r="AM100" s="382"/>
      <c r="AN100" s="382"/>
      <c r="AO100" s="383"/>
      <c r="BL100" s="351"/>
      <c r="BM100" s="352"/>
      <c r="BN100" s="352"/>
      <c r="BO100" s="352"/>
      <c r="BP100" s="352"/>
      <c r="BQ100" s="352"/>
      <c r="BR100" s="352"/>
      <c r="BS100" s="352"/>
      <c r="BT100" s="352"/>
      <c r="BU100" s="352"/>
      <c r="BV100" s="352"/>
      <c r="BW100" s="352"/>
      <c r="BX100" s="352"/>
      <c r="BY100" s="352"/>
      <c r="BZ100" s="352"/>
      <c r="CA100" s="352"/>
      <c r="CB100" s="352"/>
      <c r="CC100" s="352"/>
      <c r="CD100" s="352"/>
      <c r="CE100" s="352"/>
      <c r="CF100" s="352"/>
      <c r="CG100" s="352"/>
      <c r="CH100" s="352"/>
      <c r="CI100" s="352"/>
      <c r="CJ100" s="352"/>
      <c r="CK100" s="352"/>
      <c r="CL100" s="353"/>
      <c r="CM100" s="351"/>
      <c r="CN100" s="352"/>
      <c r="CO100" s="352"/>
      <c r="CP100" s="352"/>
      <c r="CQ100" s="352"/>
      <c r="CR100" s="352"/>
      <c r="CS100" s="352"/>
      <c r="CT100" s="352"/>
      <c r="CU100" s="352"/>
      <c r="CV100" s="352"/>
      <c r="CW100" s="352"/>
      <c r="CX100" s="352"/>
      <c r="CY100" s="353"/>
      <c r="CZ100" s="360"/>
      <c r="DA100" s="361"/>
      <c r="DB100" s="361"/>
      <c r="DC100" s="361"/>
      <c r="DD100" s="361"/>
      <c r="DE100" s="361"/>
      <c r="DF100" s="361"/>
      <c r="DG100" s="361"/>
      <c r="DH100" s="361"/>
      <c r="DI100" s="361"/>
      <c r="DJ100" s="361"/>
      <c r="DK100" s="361"/>
      <c r="DL100" s="361"/>
      <c r="DM100" s="361"/>
      <c r="DN100" s="361"/>
      <c r="DO100" s="361"/>
      <c r="DP100" s="361"/>
      <c r="DQ100" s="361"/>
      <c r="DR100" s="361"/>
      <c r="DS100" s="361"/>
      <c r="DT100" s="362"/>
    </row>
    <row r="101" spans="4:124" ht="5.0999999999999996" customHeight="1">
      <c r="BL101" s="354"/>
      <c r="BM101" s="355"/>
      <c r="BN101" s="355"/>
      <c r="BO101" s="355"/>
      <c r="BP101" s="355"/>
      <c r="BQ101" s="355"/>
      <c r="BR101" s="355"/>
      <c r="BS101" s="355"/>
      <c r="BT101" s="355"/>
      <c r="BU101" s="355"/>
      <c r="BV101" s="355"/>
      <c r="BW101" s="355"/>
      <c r="BX101" s="355"/>
      <c r="BY101" s="355"/>
      <c r="BZ101" s="355"/>
      <c r="CA101" s="355"/>
      <c r="CB101" s="355"/>
      <c r="CC101" s="355"/>
      <c r="CD101" s="355"/>
      <c r="CE101" s="355"/>
      <c r="CF101" s="355"/>
      <c r="CG101" s="355"/>
      <c r="CH101" s="355"/>
      <c r="CI101" s="355"/>
      <c r="CJ101" s="355"/>
      <c r="CK101" s="355"/>
      <c r="CL101" s="356"/>
      <c r="CM101" s="354"/>
      <c r="CN101" s="355"/>
      <c r="CO101" s="355"/>
      <c r="CP101" s="355"/>
      <c r="CQ101" s="355"/>
      <c r="CR101" s="355"/>
      <c r="CS101" s="355"/>
      <c r="CT101" s="355"/>
      <c r="CU101" s="355"/>
      <c r="CV101" s="355"/>
      <c r="CW101" s="355"/>
      <c r="CX101" s="355"/>
      <c r="CY101" s="356"/>
      <c r="CZ101" s="363"/>
      <c r="DA101" s="364"/>
      <c r="DB101" s="364"/>
      <c r="DC101" s="364"/>
      <c r="DD101" s="364"/>
      <c r="DE101" s="364"/>
      <c r="DF101" s="364"/>
      <c r="DG101" s="364"/>
      <c r="DH101" s="364"/>
      <c r="DI101" s="364"/>
      <c r="DJ101" s="364"/>
      <c r="DK101" s="364"/>
      <c r="DL101" s="364"/>
      <c r="DM101" s="364"/>
      <c r="DN101" s="364"/>
      <c r="DO101" s="364"/>
      <c r="DP101" s="364"/>
      <c r="DQ101" s="364"/>
      <c r="DR101" s="364"/>
      <c r="DS101" s="364"/>
      <c r="DT101" s="365"/>
    </row>
    <row r="102" spans="4:124" ht="5.0999999999999996" customHeight="1">
      <c r="BL102" s="348" t="s">
        <v>47</v>
      </c>
      <c r="BM102" s="349"/>
      <c r="BN102" s="349"/>
      <c r="BO102" s="349"/>
      <c r="BP102" s="349"/>
      <c r="BQ102" s="349"/>
      <c r="BR102" s="349"/>
      <c r="BS102" s="349"/>
      <c r="BT102" s="349"/>
      <c r="BU102" s="349"/>
      <c r="BV102" s="349"/>
      <c r="BW102" s="349"/>
      <c r="BX102" s="349"/>
      <c r="BY102" s="349"/>
      <c r="BZ102" s="349"/>
      <c r="CA102" s="349"/>
      <c r="CB102" s="349"/>
      <c r="CC102" s="349"/>
      <c r="CD102" s="349"/>
      <c r="CE102" s="349"/>
      <c r="CF102" s="349"/>
      <c r="CG102" s="349"/>
      <c r="CH102" s="349"/>
      <c r="CI102" s="349"/>
      <c r="CJ102" s="349"/>
      <c r="CK102" s="349"/>
      <c r="CL102" s="349"/>
      <c r="CM102" s="349"/>
      <c r="CN102" s="349"/>
      <c r="CO102" s="349"/>
      <c r="CP102" s="349"/>
      <c r="CQ102" s="349"/>
      <c r="CR102" s="349"/>
      <c r="CS102" s="349"/>
      <c r="CT102" s="349"/>
      <c r="CU102" s="349"/>
      <c r="CV102" s="349"/>
      <c r="CW102" s="349"/>
      <c r="CX102" s="349"/>
      <c r="CY102" s="350"/>
      <c r="CZ102" s="357"/>
      <c r="DA102" s="358"/>
      <c r="DB102" s="358"/>
      <c r="DC102" s="358"/>
      <c r="DD102" s="358"/>
      <c r="DE102" s="358"/>
      <c r="DF102" s="358"/>
      <c r="DG102" s="358"/>
      <c r="DH102" s="358"/>
      <c r="DI102" s="358"/>
      <c r="DJ102" s="358"/>
      <c r="DK102" s="358"/>
      <c r="DL102" s="358"/>
      <c r="DM102" s="358"/>
      <c r="DN102" s="358"/>
      <c r="DO102" s="358"/>
      <c r="DP102" s="358"/>
      <c r="DQ102" s="358"/>
      <c r="DR102" s="358"/>
      <c r="DS102" s="358"/>
      <c r="DT102" s="359"/>
    </row>
    <row r="103" spans="4:124" ht="5.0999999999999996" customHeight="1">
      <c r="D103" s="137" t="s">
        <v>94</v>
      </c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9"/>
      <c r="R103" s="139"/>
      <c r="S103" s="139"/>
      <c r="T103" s="139"/>
      <c r="U103" s="139"/>
      <c r="V103" s="139"/>
      <c r="W103" s="140"/>
      <c r="X103" s="384" t="s">
        <v>97</v>
      </c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1"/>
      <c r="AM103" s="25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L103" s="351"/>
      <c r="BM103" s="352"/>
      <c r="BN103" s="352"/>
      <c r="BO103" s="352"/>
      <c r="BP103" s="352"/>
      <c r="BQ103" s="352"/>
      <c r="BR103" s="352"/>
      <c r="BS103" s="352"/>
      <c r="BT103" s="352"/>
      <c r="BU103" s="352"/>
      <c r="BV103" s="352"/>
      <c r="BW103" s="352"/>
      <c r="BX103" s="352"/>
      <c r="BY103" s="352"/>
      <c r="BZ103" s="352"/>
      <c r="CA103" s="352"/>
      <c r="CB103" s="352"/>
      <c r="CC103" s="352"/>
      <c r="CD103" s="352"/>
      <c r="CE103" s="352"/>
      <c r="CF103" s="352"/>
      <c r="CG103" s="352"/>
      <c r="CH103" s="352"/>
      <c r="CI103" s="352"/>
      <c r="CJ103" s="352"/>
      <c r="CK103" s="352"/>
      <c r="CL103" s="352"/>
      <c r="CM103" s="352"/>
      <c r="CN103" s="352"/>
      <c r="CO103" s="352"/>
      <c r="CP103" s="352"/>
      <c r="CQ103" s="352"/>
      <c r="CR103" s="352"/>
      <c r="CS103" s="352"/>
      <c r="CT103" s="352"/>
      <c r="CU103" s="352"/>
      <c r="CV103" s="352"/>
      <c r="CW103" s="352"/>
      <c r="CX103" s="352"/>
      <c r="CY103" s="353"/>
      <c r="CZ103" s="360"/>
      <c r="DA103" s="361"/>
      <c r="DB103" s="361"/>
      <c r="DC103" s="361"/>
      <c r="DD103" s="361"/>
      <c r="DE103" s="361"/>
      <c r="DF103" s="361"/>
      <c r="DG103" s="361"/>
      <c r="DH103" s="361"/>
      <c r="DI103" s="361"/>
      <c r="DJ103" s="361"/>
      <c r="DK103" s="361"/>
      <c r="DL103" s="361"/>
      <c r="DM103" s="361"/>
      <c r="DN103" s="361"/>
      <c r="DO103" s="361"/>
      <c r="DP103" s="361"/>
      <c r="DQ103" s="361"/>
      <c r="DR103" s="361"/>
      <c r="DS103" s="361"/>
      <c r="DT103" s="362"/>
    </row>
    <row r="104" spans="4:124" ht="5.0999999999999996" customHeight="1">
      <c r="D104" s="141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3"/>
      <c r="R104" s="143"/>
      <c r="S104" s="143"/>
      <c r="T104" s="143"/>
      <c r="U104" s="143"/>
      <c r="V104" s="143"/>
      <c r="W104" s="144"/>
      <c r="X104" s="152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4"/>
      <c r="AM104" s="25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L104" s="351"/>
      <c r="BM104" s="352"/>
      <c r="BN104" s="352"/>
      <c r="BO104" s="352"/>
      <c r="BP104" s="352"/>
      <c r="BQ104" s="352"/>
      <c r="BR104" s="352"/>
      <c r="BS104" s="352"/>
      <c r="BT104" s="352"/>
      <c r="BU104" s="352"/>
      <c r="BV104" s="352"/>
      <c r="BW104" s="352"/>
      <c r="BX104" s="352"/>
      <c r="BY104" s="352"/>
      <c r="BZ104" s="352"/>
      <c r="CA104" s="352"/>
      <c r="CB104" s="352"/>
      <c r="CC104" s="352"/>
      <c r="CD104" s="352"/>
      <c r="CE104" s="352"/>
      <c r="CF104" s="352"/>
      <c r="CG104" s="352"/>
      <c r="CH104" s="352"/>
      <c r="CI104" s="352"/>
      <c r="CJ104" s="352"/>
      <c r="CK104" s="352"/>
      <c r="CL104" s="352"/>
      <c r="CM104" s="352"/>
      <c r="CN104" s="352"/>
      <c r="CO104" s="352"/>
      <c r="CP104" s="352"/>
      <c r="CQ104" s="352"/>
      <c r="CR104" s="352"/>
      <c r="CS104" s="352"/>
      <c r="CT104" s="352"/>
      <c r="CU104" s="352"/>
      <c r="CV104" s="352"/>
      <c r="CW104" s="352"/>
      <c r="CX104" s="352"/>
      <c r="CY104" s="353"/>
      <c r="CZ104" s="360"/>
      <c r="DA104" s="361"/>
      <c r="DB104" s="361"/>
      <c r="DC104" s="361"/>
      <c r="DD104" s="361"/>
      <c r="DE104" s="361"/>
      <c r="DF104" s="361"/>
      <c r="DG104" s="361"/>
      <c r="DH104" s="361"/>
      <c r="DI104" s="361"/>
      <c r="DJ104" s="361"/>
      <c r="DK104" s="361"/>
      <c r="DL104" s="361"/>
      <c r="DM104" s="361"/>
      <c r="DN104" s="361"/>
      <c r="DO104" s="361"/>
      <c r="DP104" s="361"/>
      <c r="DQ104" s="361"/>
      <c r="DR104" s="361"/>
      <c r="DS104" s="361"/>
      <c r="DT104" s="362"/>
    </row>
    <row r="105" spans="4:124" ht="5.0999999999999996" customHeight="1">
      <c r="D105" s="141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3"/>
      <c r="R105" s="143"/>
      <c r="S105" s="143"/>
      <c r="T105" s="143"/>
      <c r="U105" s="143"/>
      <c r="V105" s="143"/>
      <c r="W105" s="144"/>
      <c r="X105" s="152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4"/>
      <c r="AM105" s="25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L105" s="354"/>
      <c r="BM105" s="355"/>
      <c r="BN105" s="355"/>
      <c r="BO105" s="355"/>
      <c r="BP105" s="355"/>
      <c r="BQ105" s="355"/>
      <c r="BR105" s="355"/>
      <c r="BS105" s="355"/>
      <c r="BT105" s="355"/>
      <c r="BU105" s="355"/>
      <c r="BV105" s="355"/>
      <c r="BW105" s="355"/>
      <c r="BX105" s="355"/>
      <c r="BY105" s="355"/>
      <c r="BZ105" s="355"/>
      <c r="CA105" s="355"/>
      <c r="CB105" s="355"/>
      <c r="CC105" s="355"/>
      <c r="CD105" s="355"/>
      <c r="CE105" s="355"/>
      <c r="CF105" s="355"/>
      <c r="CG105" s="355"/>
      <c r="CH105" s="355"/>
      <c r="CI105" s="355"/>
      <c r="CJ105" s="355"/>
      <c r="CK105" s="355"/>
      <c r="CL105" s="355"/>
      <c r="CM105" s="355"/>
      <c r="CN105" s="355"/>
      <c r="CO105" s="355"/>
      <c r="CP105" s="355"/>
      <c r="CQ105" s="355"/>
      <c r="CR105" s="355"/>
      <c r="CS105" s="355"/>
      <c r="CT105" s="355"/>
      <c r="CU105" s="355"/>
      <c r="CV105" s="355"/>
      <c r="CW105" s="355"/>
      <c r="CX105" s="355"/>
      <c r="CY105" s="356"/>
      <c r="CZ105" s="363"/>
      <c r="DA105" s="364"/>
      <c r="DB105" s="364"/>
      <c r="DC105" s="364"/>
      <c r="DD105" s="364"/>
      <c r="DE105" s="364"/>
      <c r="DF105" s="364"/>
      <c r="DG105" s="364"/>
      <c r="DH105" s="364"/>
      <c r="DI105" s="364"/>
      <c r="DJ105" s="364"/>
      <c r="DK105" s="364"/>
      <c r="DL105" s="364"/>
      <c r="DM105" s="364"/>
      <c r="DN105" s="364"/>
      <c r="DO105" s="364"/>
      <c r="DP105" s="364"/>
      <c r="DQ105" s="364"/>
      <c r="DR105" s="364"/>
      <c r="DS105" s="364"/>
      <c r="DT105" s="365"/>
    </row>
    <row r="106" spans="4:124" ht="5.0999999999999996" customHeight="1">
      <c r="D106" s="141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3"/>
      <c r="R106" s="143"/>
      <c r="S106" s="143"/>
      <c r="T106" s="143"/>
      <c r="U106" s="143"/>
      <c r="V106" s="143"/>
      <c r="W106" s="144"/>
      <c r="X106" s="152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4"/>
      <c r="AM106" s="25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DG106" s="22"/>
      <c r="DH106" s="22"/>
      <c r="DI106" s="22"/>
      <c r="DJ106" s="22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</row>
    <row r="107" spans="4:124" ht="8.25" customHeight="1">
      <c r="D107" s="145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7"/>
      <c r="R107" s="147"/>
      <c r="S107" s="147"/>
      <c r="T107" s="147"/>
      <c r="U107" s="147"/>
      <c r="V107" s="147"/>
      <c r="W107" s="148"/>
      <c r="X107" s="155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7"/>
      <c r="AM107" s="27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</row>
    <row r="108" spans="4:124" ht="18" customHeight="1">
      <c r="D108" s="164" t="s">
        <v>2</v>
      </c>
      <c r="E108" s="158"/>
      <c r="F108" s="158"/>
      <c r="G108" s="158"/>
      <c r="H108" s="158"/>
      <c r="I108" s="158"/>
      <c r="J108" s="158" t="s">
        <v>11</v>
      </c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63"/>
      <c r="AP108" s="158" t="s">
        <v>7</v>
      </c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 t="s">
        <v>10</v>
      </c>
      <c r="BC108" s="163"/>
      <c r="BD108" s="163"/>
      <c r="BE108" s="163"/>
      <c r="BF108" s="163"/>
      <c r="BG108" s="159" t="s">
        <v>12</v>
      </c>
      <c r="BH108" s="160"/>
      <c r="BI108" s="160"/>
      <c r="BJ108" s="160"/>
      <c r="BK108" s="160"/>
      <c r="BL108" s="160"/>
      <c r="BM108" s="160"/>
      <c r="BN108" s="160"/>
      <c r="BO108" s="160"/>
      <c r="BP108" s="160"/>
      <c r="BQ108" s="160"/>
      <c r="BR108" s="160"/>
      <c r="BS108" s="160"/>
      <c r="BT108" s="161"/>
      <c r="BU108" s="158" t="s">
        <v>13</v>
      </c>
      <c r="BV108" s="163"/>
      <c r="BW108" s="163"/>
      <c r="BX108" s="163"/>
      <c r="BY108" s="163"/>
      <c r="BZ108" s="163"/>
      <c r="CA108" s="163"/>
      <c r="CB108" s="163"/>
      <c r="CC108" s="163"/>
      <c r="CD108" s="163"/>
      <c r="CE108" s="163"/>
      <c r="CF108" s="163"/>
      <c r="CG108" s="163"/>
      <c r="CH108" s="163"/>
      <c r="CI108" s="158" t="s">
        <v>15</v>
      </c>
      <c r="CJ108" s="158"/>
      <c r="CK108" s="158"/>
      <c r="CL108" s="158"/>
      <c r="CM108" s="158"/>
      <c r="CN108" s="158"/>
      <c r="CO108" s="158"/>
      <c r="CP108" s="158"/>
      <c r="CQ108" s="158"/>
      <c r="CR108" s="158"/>
      <c r="CS108" s="158"/>
      <c r="CT108" s="158"/>
      <c r="CU108" s="158"/>
      <c r="CV108" s="158"/>
      <c r="CW108" s="158"/>
      <c r="CX108" s="158"/>
      <c r="CY108" s="158"/>
      <c r="CZ108" s="158"/>
      <c r="DA108" s="158"/>
      <c r="DB108" s="158"/>
      <c r="DC108" s="158"/>
      <c r="DD108" s="158"/>
      <c r="DE108" s="158" t="s">
        <v>14</v>
      </c>
      <c r="DF108" s="158"/>
      <c r="DG108" s="158"/>
      <c r="DH108" s="158"/>
      <c r="DI108" s="158"/>
      <c r="DJ108" s="158"/>
      <c r="DK108" s="158"/>
      <c r="DL108" s="158"/>
      <c r="DM108" s="158"/>
      <c r="DN108" s="158"/>
      <c r="DO108" s="158"/>
      <c r="DP108" s="158"/>
      <c r="DQ108" s="158"/>
      <c r="DR108" s="158"/>
      <c r="DS108" s="158"/>
      <c r="DT108" s="162"/>
    </row>
    <row r="109" spans="4:124" ht="18" customHeight="1">
      <c r="D109" s="385"/>
      <c r="E109" s="386"/>
      <c r="F109" s="386"/>
      <c r="G109" s="386"/>
      <c r="H109" s="386"/>
      <c r="I109" s="387"/>
      <c r="J109" s="388" t="s">
        <v>85</v>
      </c>
      <c r="K109" s="389"/>
      <c r="L109" s="389"/>
      <c r="M109" s="389"/>
      <c r="N109" s="389"/>
      <c r="O109" s="389"/>
      <c r="P109" s="389"/>
      <c r="Q109" s="389"/>
      <c r="R109" s="389"/>
      <c r="S109" s="389"/>
      <c r="T109" s="389"/>
      <c r="U109" s="389"/>
      <c r="V109" s="389"/>
      <c r="W109" s="389"/>
      <c r="X109" s="389"/>
      <c r="Y109" s="389"/>
      <c r="Z109" s="389"/>
      <c r="AA109" s="389"/>
      <c r="AB109" s="389"/>
      <c r="AC109" s="389"/>
      <c r="AD109" s="389"/>
      <c r="AE109" s="389"/>
      <c r="AF109" s="389"/>
      <c r="AG109" s="389"/>
      <c r="AH109" s="389"/>
      <c r="AI109" s="389"/>
      <c r="AJ109" s="389"/>
      <c r="AK109" s="389"/>
      <c r="AL109" s="389"/>
      <c r="AM109" s="389"/>
      <c r="AN109" s="389"/>
      <c r="AO109" s="390"/>
      <c r="AP109" s="391">
        <v>0.08</v>
      </c>
      <c r="AQ109" s="392"/>
      <c r="AR109" s="392"/>
      <c r="AS109" s="392"/>
      <c r="AT109" s="392"/>
      <c r="AU109" s="392"/>
      <c r="AV109" s="392"/>
      <c r="AW109" s="392"/>
      <c r="AX109" s="392"/>
      <c r="AY109" s="392"/>
      <c r="AZ109" s="392"/>
      <c r="BA109" s="393"/>
      <c r="BB109" s="394" t="s">
        <v>84</v>
      </c>
      <c r="BC109" s="392"/>
      <c r="BD109" s="392"/>
      <c r="BE109" s="392"/>
      <c r="BF109" s="393"/>
      <c r="BG109" s="395">
        <v>1</v>
      </c>
      <c r="BH109" s="396"/>
      <c r="BI109" s="396"/>
      <c r="BJ109" s="396"/>
      <c r="BK109" s="396"/>
      <c r="BL109" s="396"/>
      <c r="BM109" s="396"/>
      <c r="BN109" s="396"/>
      <c r="BO109" s="396"/>
      <c r="BP109" s="396"/>
      <c r="BQ109" s="396"/>
      <c r="BR109" s="396"/>
      <c r="BS109" s="396"/>
      <c r="BT109" s="397"/>
      <c r="BU109" s="398">
        <v>500000</v>
      </c>
      <c r="BV109" s="399"/>
      <c r="BW109" s="399"/>
      <c r="BX109" s="399"/>
      <c r="BY109" s="399"/>
      <c r="BZ109" s="399"/>
      <c r="CA109" s="399"/>
      <c r="CB109" s="399"/>
      <c r="CC109" s="399"/>
      <c r="CD109" s="399"/>
      <c r="CE109" s="399"/>
      <c r="CF109" s="399"/>
      <c r="CG109" s="399"/>
      <c r="CH109" s="400"/>
      <c r="CI109" s="401">
        <f t="shared" ref="CI109:CI122" si="0">ROUND(BG109*BU109,0)</f>
        <v>500000</v>
      </c>
      <c r="CJ109" s="402"/>
      <c r="CK109" s="402"/>
      <c r="CL109" s="402"/>
      <c r="CM109" s="402"/>
      <c r="CN109" s="402"/>
      <c r="CO109" s="402"/>
      <c r="CP109" s="402"/>
      <c r="CQ109" s="402"/>
      <c r="CR109" s="402"/>
      <c r="CS109" s="402"/>
      <c r="CT109" s="402"/>
      <c r="CU109" s="402"/>
      <c r="CV109" s="402"/>
      <c r="CW109" s="402"/>
      <c r="CX109" s="402"/>
      <c r="CY109" s="402"/>
      <c r="CZ109" s="402"/>
      <c r="DA109" s="402"/>
      <c r="DB109" s="402"/>
      <c r="DC109" s="402"/>
      <c r="DD109" s="403"/>
      <c r="DE109" s="404"/>
      <c r="DF109" s="405"/>
      <c r="DG109" s="405"/>
      <c r="DH109" s="405"/>
      <c r="DI109" s="405"/>
      <c r="DJ109" s="405"/>
      <c r="DK109" s="405"/>
      <c r="DL109" s="405"/>
      <c r="DM109" s="405"/>
      <c r="DN109" s="405"/>
      <c r="DO109" s="405"/>
      <c r="DP109" s="405"/>
      <c r="DQ109" s="405"/>
      <c r="DR109" s="405"/>
      <c r="DS109" s="405"/>
      <c r="DT109" s="406"/>
    </row>
    <row r="110" spans="4:124" ht="18" customHeight="1">
      <c r="D110" s="385"/>
      <c r="E110" s="386"/>
      <c r="F110" s="386"/>
      <c r="G110" s="386"/>
      <c r="H110" s="386"/>
      <c r="I110" s="387"/>
      <c r="J110" s="388" t="s">
        <v>86</v>
      </c>
      <c r="K110" s="389"/>
      <c r="L110" s="389"/>
      <c r="M110" s="389"/>
      <c r="N110" s="389"/>
      <c r="O110" s="389"/>
      <c r="P110" s="389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389"/>
      <c r="AD110" s="389"/>
      <c r="AE110" s="389"/>
      <c r="AF110" s="389"/>
      <c r="AG110" s="389"/>
      <c r="AH110" s="389"/>
      <c r="AI110" s="389"/>
      <c r="AJ110" s="389"/>
      <c r="AK110" s="389"/>
      <c r="AL110" s="389"/>
      <c r="AM110" s="389"/>
      <c r="AN110" s="389"/>
      <c r="AO110" s="390"/>
      <c r="AP110" s="391">
        <v>0.1</v>
      </c>
      <c r="AQ110" s="392"/>
      <c r="AR110" s="392"/>
      <c r="AS110" s="392"/>
      <c r="AT110" s="392"/>
      <c r="AU110" s="392"/>
      <c r="AV110" s="392"/>
      <c r="AW110" s="392"/>
      <c r="AX110" s="392"/>
      <c r="AY110" s="392"/>
      <c r="AZ110" s="392"/>
      <c r="BA110" s="393"/>
      <c r="BB110" s="394" t="s">
        <v>84</v>
      </c>
      <c r="BC110" s="392"/>
      <c r="BD110" s="392"/>
      <c r="BE110" s="392"/>
      <c r="BF110" s="393"/>
      <c r="BG110" s="395">
        <v>1</v>
      </c>
      <c r="BH110" s="396"/>
      <c r="BI110" s="396"/>
      <c r="BJ110" s="396"/>
      <c r="BK110" s="396"/>
      <c r="BL110" s="396"/>
      <c r="BM110" s="396"/>
      <c r="BN110" s="396"/>
      <c r="BO110" s="396"/>
      <c r="BP110" s="396"/>
      <c r="BQ110" s="396"/>
      <c r="BR110" s="396"/>
      <c r="BS110" s="396"/>
      <c r="BT110" s="397"/>
      <c r="BU110" s="398">
        <v>800000</v>
      </c>
      <c r="BV110" s="399"/>
      <c r="BW110" s="399"/>
      <c r="BX110" s="399"/>
      <c r="BY110" s="399"/>
      <c r="BZ110" s="399"/>
      <c r="CA110" s="399"/>
      <c r="CB110" s="399"/>
      <c r="CC110" s="399"/>
      <c r="CD110" s="399"/>
      <c r="CE110" s="399"/>
      <c r="CF110" s="399"/>
      <c r="CG110" s="399"/>
      <c r="CH110" s="400"/>
      <c r="CI110" s="401">
        <f t="shared" si="0"/>
        <v>800000</v>
      </c>
      <c r="CJ110" s="402"/>
      <c r="CK110" s="402"/>
      <c r="CL110" s="402"/>
      <c r="CM110" s="402"/>
      <c r="CN110" s="402"/>
      <c r="CO110" s="402"/>
      <c r="CP110" s="402"/>
      <c r="CQ110" s="402"/>
      <c r="CR110" s="402"/>
      <c r="CS110" s="402"/>
      <c r="CT110" s="402"/>
      <c r="CU110" s="402"/>
      <c r="CV110" s="402"/>
      <c r="CW110" s="402"/>
      <c r="CX110" s="402"/>
      <c r="CY110" s="402"/>
      <c r="CZ110" s="402"/>
      <c r="DA110" s="402"/>
      <c r="DB110" s="402"/>
      <c r="DC110" s="402"/>
      <c r="DD110" s="403"/>
      <c r="DE110" s="404"/>
      <c r="DF110" s="405"/>
      <c r="DG110" s="405"/>
      <c r="DH110" s="405"/>
      <c r="DI110" s="405"/>
      <c r="DJ110" s="405"/>
      <c r="DK110" s="405"/>
      <c r="DL110" s="405"/>
      <c r="DM110" s="405"/>
      <c r="DN110" s="405"/>
      <c r="DO110" s="405"/>
      <c r="DP110" s="405"/>
      <c r="DQ110" s="405"/>
      <c r="DR110" s="405"/>
      <c r="DS110" s="405"/>
      <c r="DT110" s="406"/>
    </row>
    <row r="111" spans="4:124" ht="18" customHeight="1">
      <c r="D111" s="385"/>
      <c r="E111" s="386"/>
      <c r="F111" s="386"/>
      <c r="G111" s="386"/>
      <c r="H111" s="386"/>
      <c r="I111" s="387"/>
      <c r="J111" s="388"/>
      <c r="K111" s="389"/>
      <c r="L111" s="389"/>
      <c r="M111" s="389"/>
      <c r="N111" s="389"/>
      <c r="O111" s="389"/>
      <c r="P111" s="389"/>
      <c r="Q111" s="389"/>
      <c r="R111" s="389"/>
      <c r="S111" s="389"/>
      <c r="T111" s="389"/>
      <c r="U111" s="389"/>
      <c r="V111" s="389"/>
      <c r="W111" s="389"/>
      <c r="X111" s="389"/>
      <c r="Y111" s="389"/>
      <c r="Z111" s="389"/>
      <c r="AA111" s="389"/>
      <c r="AB111" s="389"/>
      <c r="AC111" s="389"/>
      <c r="AD111" s="389"/>
      <c r="AE111" s="389"/>
      <c r="AF111" s="389"/>
      <c r="AG111" s="389"/>
      <c r="AH111" s="389"/>
      <c r="AI111" s="389"/>
      <c r="AJ111" s="389"/>
      <c r="AK111" s="389"/>
      <c r="AL111" s="389"/>
      <c r="AM111" s="389"/>
      <c r="AN111" s="389"/>
      <c r="AO111" s="390"/>
      <c r="AP111" s="394"/>
      <c r="AQ111" s="392"/>
      <c r="AR111" s="392"/>
      <c r="AS111" s="392"/>
      <c r="AT111" s="392"/>
      <c r="AU111" s="392"/>
      <c r="AV111" s="392"/>
      <c r="AW111" s="392"/>
      <c r="AX111" s="392"/>
      <c r="AY111" s="392"/>
      <c r="AZ111" s="392"/>
      <c r="BA111" s="393"/>
      <c r="BB111" s="394"/>
      <c r="BC111" s="392"/>
      <c r="BD111" s="392"/>
      <c r="BE111" s="392"/>
      <c r="BF111" s="393"/>
      <c r="BG111" s="407"/>
      <c r="BH111" s="408"/>
      <c r="BI111" s="408"/>
      <c r="BJ111" s="408"/>
      <c r="BK111" s="408"/>
      <c r="BL111" s="408"/>
      <c r="BM111" s="408"/>
      <c r="BN111" s="408"/>
      <c r="BO111" s="408"/>
      <c r="BP111" s="408"/>
      <c r="BQ111" s="408"/>
      <c r="BR111" s="408"/>
      <c r="BS111" s="408"/>
      <c r="BT111" s="409"/>
      <c r="BU111" s="410"/>
      <c r="BV111" s="411"/>
      <c r="BW111" s="411"/>
      <c r="BX111" s="411"/>
      <c r="BY111" s="411"/>
      <c r="BZ111" s="411"/>
      <c r="CA111" s="411"/>
      <c r="CB111" s="411"/>
      <c r="CC111" s="411"/>
      <c r="CD111" s="411"/>
      <c r="CE111" s="411"/>
      <c r="CF111" s="411"/>
      <c r="CG111" s="411"/>
      <c r="CH111" s="412"/>
      <c r="CI111" s="401">
        <f t="shared" si="0"/>
        <v>0</v>
      </c>
      <c r="CJ111" s="402"/>
      <c r="CK111" s="402"/>
      <c r="CL111" s="402"/>
      <c r="CM111" s="402"/>
      <c r="CN111" s="402"/>
      <c r="CO111" s="402"/>
      <c r="CP111" s="402"/>
      <c r="CQ111" s="402"/>
      <c r="CR111" s="402"/>
      <c r="CS111" s="402"/>
      <c r="CT111" s="402"/>
      <c r="CU111" s="402"/>
      <c r="CV111" s="402"/>
      <c r="CW111" s="402"/>
      <c r="CX111" s="402"/>
      <c r="CY111" s="402"/>
      <c r="CZ111" s="402"/>
      <c r="DA111" s="402"/>
      <c r="DB111" s="402"/>
      <c r="DC111" s="402"/>
      <c r="DD111" s="403"/>
      <c r="DE111" s="404"/>
      <c r="DF111" s="405"/>
      <c r="DG111" s="405"/>
      <c r="DH111" s="405"/>
      <c r="DI111" s="405"/>
      <c r="DJ111" s="405"/>
      <c r="DK111" s="405"/>
      <c r="DL111" s="405"/>
      <c r="DM111" s="405"/>
      <c r="DN111" s="405"/>
      <c r="DO111" s="405"/>
      <c r="DP111" s="405"/>
      <c r="DQ111" s="405"/>
      <c r="DR111" s="405"/>
      <c r="DS111" s="405"/>
      <c r="DT111" s="406"/>
    </row>
    <row r="112" spans="4:124" ht="18" customHeight="1">
      <c r="D112" s="385"/>
      <c r="E112" s="386"/>
      <c r="F112" s="386"/>
      <c r="G112" s="386"/>
      <c r="H112" s="386"/>
      <c r="I112" s="387"/>
      <c r="J112" s="388"/>
      <c r="K112" s="389"/>
      <c r="L112" s="389"/>
      <c r="M112" s="389"/>
      <c r="N112" s="389"/>
      <c r="O112" s="389"/>
      <c r="P112" s="389"/>
      <c r="Q112" s="389"/>
      <c r="R112" s="389"/>
      <c r="S112" s="389"/>
      <c r="T112" s="389"/>
      <c r="U112" s="389"/>
      <c r="V112" s="389"/>
      <c r="W112" s="389"/>
      <c r="X112" s="389"/>
      <c r="Y112" s="389"/>
      <c r="Z112" s="389"/>
      <c r="AA112" s="389"/>
      <c r="AB112" s="389"/>
      <c r="AC112" s="389"/>
      <c r="AD112" s="389"/>
      <c r="AE112" s="389"/>
      <c r="AF112" s="389"/>
      <c r="AG112" s="389"/>
      <c r="AH112" s="389"/>
      <c r="AI112" s="389"/>
      <c r="AJ112" s="389"/>
      <c r="AK112" s="389"/>
      <c r="AL112" s="389"/>
      <c r="AM112" s="389"/>
      <c r="AN112" s="389"/>
      <c r="AO112" s="390"/>
      <c r="AP112" s="391"/>
      <c r="AQ112" s="392"/>
      <c r="AR112" s="392"/>
      <c r="AS112" s="392"/>
      <c r="AT112" s="392"/>
      <c r="AU112" s="392"/>
      <c r="AV112" s="392"/>
      <c r="AW112" s="392"/>
      <c r="AX112" s="392"/>
      <c r="AY112" s="392"/>
      <c r="AZ112" s="392"/>
      <c r="BA112" s="393"/>
      <c r="BB112" s="394"/>
      <c r="BC112" s="392"/>
      <c r="BD112" s="392"/>
      <c r="BE112" s="392"/>
      <c r="BF112" s="393"/>
      <c r="BG112" s="407"/>
      <c r="BH112" s="408"/>
      <c r="BI112" s="408"/>
      <c r="BJ112" s="408"/>
      <c r="BK112" s="408"/>
      <c r="BL112" s="408"/>
      <c r="BM112" s="408"/>
      <c r="BN112" s="408"/>
      <c r="BO112" s="408"/>
      <c r="BP112" s="408"/>
      <c r="BQ112" s="408"/>
      <c r="BR112" s="408"/>
      <c r="BS112" s="408"/>
      <c r="BT112" s="409"/>
      <c r="BU112" s="410"/>
      <c r="BV112" s="411"/>
      <c r="BW112" s="411"/>
      <c r="BX112" s="411"/>
      <c r="BY112" s="411"/>
      <c r="BZ112" s="411"/>
      <c r="CA112" s="411"/>
      <c r="CB112" s="411"/>
      <c r="CC112" s="411"/>
      <c r="CD112" s="411"/>
      <c r="CE112" s="411"/>
      <c r="CF112" s="411"/>
      <c r="CG112" s="411"/>
      <c r="CH112" s="412"/>
      <c r="CI112" s="401">
        <f t="shared" si="0"/>
        <v>0</v>
      </c>
      <c r="CJ112" s="402"/>
      <c r="CK112" s="402"/>
      <c r="CL112" s="402"/>
      <c r="CM112" s="402"/>
      <c r="CN112" s="402"/>
      <c r="CO112" s="402"/>
      <c r="CP112" s="402"/>
      <c r="CQ112" s="402"/>
      <c r="CR112" s="402"/>
      <c r="CS112" s="402"/>
      <c r="CT112" s="402"/>
      <c r="CU112" s="402"/>
      <c r="CV112" s="402"/>
      <c r="CW112" s="402"/>
      <c r="CX112" s="402"/>
      <c r="CY112" s="402"/>
      <c r="CZ112" s="402"/>
      <c r="DA112" s="402"/>
      <c r="DB112" s="402"/>
      <c r="DC112" s="402"/>
      <c r="DD112" s="403"/>
      <c r="DE112" s="404"/>
      <c r="DF112" s="405"/>
      <c r="DG112" s="405"/>
      <c r="DH112" s="405"/>
      <c r="DI112" s="405"/>
      <c r="DJ112" s="405"/>
      <c r="DK112" s="405"/>
      <c r="DL112" s="405"/>
      <c r="DM112" s="405"/>
      <c r="DN112" s="405"/>
      <c r="DO112" s="405"/>
      <c r="DP112" s="405"/>
      <c r="DQ112" s="405"/>
      <c r="DR112" s="405"/>
      <c r="DS112" s="405"/>
      <c r="DT112" s="406"/>
    </row>
    <row r="113" spans="4:124" ht="18" customHeight="1">
      <c r="D113" s="385"/>
      <c r="E113" s="386"/>
      <c r="F113" s="386"/>
      <c r="G113" s="386"/>
      <c r="H113" s="386"/>
      <c r="I113" s="387"/>
      <c r="J113" s="388"/>
      <c r="K113" s="389"/>
      <c r="L113" s="389"/>
      <c r="M113" s="389"/>
      <c r="N113" s="389"/>
      <c r="O113" s="389"/>
      <c r="P113" s="389"/>
      <c r="Q113" s="389"/>
      <c r="R113" s="389"/>
      <c r="S113" s="389"/>
      <c r="T113" s="389"/>
      <c r="U113" s="389"/>
      <c r="V113" s="389"/>
      <c r="W113" s="389"/>
      <c r="X113" s="389"/>
      <c r="Y113" s="389"/>
      <c r="Z113" s="389"/>
      <c r="AA113" s="389"/>
      <c r="AB113" s="389"/>
      <c r="AC113" s="389"/>
      <c r="AD113" s="389"/>
      <c r="AE113" s="389"/>
      <c r="AF113" s="389"/>
      <c r="AG113" s="389"/>
      <c r="AH113" s="389"/>
      <c r="AI113" s="389"/>
      <c r="AJ113" s="389"/>
      <c r="AK113" s="389"/>
      <c r="AL113" s="389"/>
      <c r="AM113" s="389"/>
      <c r="AN113" s="389"/>
      <c r="AO113" s="390"/>
      <c r="AP113" s="394"/>
      <c r="AQ113" s="392"/>
      <c r="AR113" s="392"/>
      <c r="AS113" s="392"/>
      <c r="AT113" s="392"/>
      <c r="AU113" s="392"/>
      <c r="AV113" s="392"/>
      <c r="AW113" s="392"/>
      <c r="AX113" s="392"/>
      <c r="AY113" s="392"/>
      <c r="AZ113" s="392"/>
      <c r="BA113" s="393"/>
      <c r="BB113" s="394"/>
      <c r="BC113" s="392"/>
      <c r="BD113" s="392"/>
      <c r="BE113" s="392"/>
      <c r="BF113" s="393"/>
      <c r="BG113" s="407"/>
      <c r="BH113" s="408"/>
      <c r="BI113" s="408"/>
      <c r="BJ113" s="408"/>
      <c r="BK113" s="408"/>
      <c r="BL113" s="408"/>
      <c r="BM113" s="408"/>
      <c r="BN113" s="408"/>
      <c r="BO113" s="408"/>
      <c r="BP113" s="408"/>
      <c r="BQ113" s="408"/>
      <c r="BR113" s="408"/>
      <c r="BS113" s="408"/>
      <c r="BT113" s="409"/>
      <c r="BU113" s="410"/>
      <c r="BV113" s="411"/>
      <c r="BW113" s="411"/>
      <c r="BX113" s="411"/>
      <c r="BY113" s="411"/>
      <c r="BZ113" s="411"/>
      <c r="CA113" s="411"/>
      <c r="CB113" s="411"/>
      <c r="CC113" s="411"/>
      <c r="CD113" s="411"/>
      <c r="CE113" s="411"/>
      <c r="CF113" s="411"/>
      <c r="CG113" s="411"/>
      <c r="CH113" s="412"/>
      <c r="CI113" s="401">
        <f t="shared" si="0"/>
        <v>0</v>
      </c>
      <c r="CJ113" s="402"/>
      <c r="CK113" s="402"/>
      <c r="CL113" s="402"/>
      <c r="CM113" s="402"/>
      <c r="CN113" s="402"/>
      <c r="CO113" s="402"/>
      <c r="CP113" s="402"/>
      <c r="CQ113" s="402"/>
      <c r="CR113" s="402"/>
      <c r="CS113" s="402"/>
      <c r="CT113" s="402"/>
      <c r="CU113" s="402"/>
      <c r="CV113" s="402"/>
      <c r="CW113" s="402"/>
      <c r="CX113" s="402"/>
      <c r="CY113" s="402"/>
      <c r="CZ113" s="402"/>
      <c r="DA113" s="402"/>
      <c r="DB113" s="402"/>
      <c r="DC113" s="402"/>
      <c r="DD113" s="403"/>
      <c r="DE113" s="404"/>
      <c r="DF113" s="405"/>
      <c r="DG113" s="405"/>
      <c r="DH113" s="405"/>
      <c r="DI113" s="405"/>
      <c r="DJ113" s="405"/>
      <c r="DK113" s="405"/>
      <c r="DL113" s="405"/>
      <c r="DM113" s="405"/>
      <c r="DN113" s="405"/>
      <c r="DO113" s="405"/>
      <c r="DP113" s="405"/>
      <c r="DQ113" s="405"/>
      <c r="DR113" s="405"/>
      <c r="DS113" s="405"/>
      <c r="DT113" s="406"/>
    </row>
    <row r="114" spans="4:124" ht="18" customHeight="1">
      <c r="D114" s="385"/>
      <c r="E114" s="386"/>
      <c r="F114" s="386"/>
      <c r="G114" s="386"/>
      <c r="H114" s="386"/>
      <c r="I114" s="387"/>
      <c r="J114" s="388"/>
      <c r="K114" s="389"/>
      <c r="L114" s="389"/>
      <c r="M114" s="389"/>
      <c r="N114" s="389"/>
      <c r="O114" s="389"/>
      <c r="P114" s="389"/>
      <c r="Q114" s="389"/>
      <c r="R114" s="389"/>
      <c r="S114" s="389"/>
      <c r="T114" s="389"/>
      <c r="U114" s="389"/>
      <c r="V114" s="389"/>
      <c r="W114" s="389"/>
      <c r="X114" s="389"/>
      <c r="Y114" s="389"/>
      <c r="Z114" s="389"/>
      <c r="AA114" s="389"/>
      <c r="AB114" s="389"/>
      <c r="AC114" s="389"/>
      <c r="AD114" s="389"/>
      <c r="AE114" s="389"/>
      <c r="AF114" s="389"/>
      <c r="AG114" s="389"/>
      <c r="AH114" s="389"/>
      <c r="AI114" s="389"/>
      <c r="AJ114" s="389"/>
      <c r="AK114" s="389"/>
      <c r="AL114" s="389"/>
      <c r="AM114" s="389"/>
      <c r="AN114" s="389"/>
      <c r="AO114" s="390"/>
      <c r="AP114" s="394"/>
      <c r="AQ114" s="392"/>
      <c r="AR114" s="392"/>
      <c r="AS114" s="392"/>
      <c r="AT114" s="392"/>
      <c r="AU114" s="392"/>
      <c r="AV114" s="392"/>
      <c r="AW114" s="392"/>
      <c r="AX114" s="392"/>
      <c r="AY114" s="392"/>
      <c r="AZ114" s="392"/>
      <c r="BA114" s="393"/>
      <c r="BB114" s="394"/>
      <c r="BC114" s="392"/>
      <c r="BD114" s="392"/>
      <c r="BE114" s="392"/>
      <c r="BF114" s="393"/>
      <c r="BG114" s="407"/>
      <c r="BH114" s="408"/>
      <c r="BI114" s="408"/>
      <c r="BJ114" s="408"/>
      <c r="BK114" s="408"/>
      <c r="BL114" s="408"/>
      <c r="BM114" s="408"/>
      <c r="BN114" s="408"/>
      <c r="BO114" s="408"/>
      <c r="BP114" s="408"/>
      <c r="BQ114" s="408"/>
      <c r="BR114" s="408"/>
      <c r="BS114" s="408"/>
      <c r="BT114" s="409"/>
      <c r="BU114" s="410"/>
      <c r="BV114" s="411"/>
      <c r="BW114" s="411"/>
      <c r="BX114" s="411"/>
      <c r="BY114" s="411"/>
      <c r="BZ114" s="411"/>
      <c r="CA114" s="411"/>
      <c r="CB114" s="411"/>
      <c r="CC114" s="411"/>
      <c r="CD114" s="411"/>
      <c r="CE114" s="411"/>
      <c r="CF114" s="411"/>
      <c r="CG114" s="411"/>
      <c r="CH114" s="412"/>
      <c r="CI114" s="401">
        <f t="shared" si="0"/>
        <v>0</v>
      </c>
      <c r="CJ114" s="402"/>
      <c r="CK114" s="402"/>
      <c r="CL114" s="402"/>
      <c r="CM114" s="402"/>
      <c r="CN114" s="402"/>
      <c r="CO114" s="402"/>
      <c r="CP114" s="402"/>
      <c r="CQ114" s="402"/>
      <c r="CR114" s="402"/>
      <c r="CS114" s="402"/>
      <c r="CT114" s="402"/>
      <c r="CU114" s="402"/>
      <c r="CV114" s="402"/>
      <c r="CW114" s="402"/>
      <c r="CX114" s="402"/>
      <c r="CY114" s="402"/>
      <c r="CZ114" s="402"/>
      <c r="DA114" s="402"/>
      <c r="DB114" s="402"/>
      <c r="DC114" s="402"/>
      <c r="DD114" s="403"/>
      <c r="DE114" s="404"/>
      <c r="DF114" s="405"/>
      <c r="DG114" s="405"/>
      <c r="DH114" s="405"/>
      <c r="DI114" s="405"/>
      <c r="DJ114" s="405"/>
      <c r="DK114" s="405"/>
      <c r="DL114" s="405"/>
      <c r="DM114" s="405"/>
      <c r="DN114" s="405"/>
      <c r="DO114" s="405"/>
      <c r="DP114" s="405"/>
      <c r="DQ114" s="405"/>
      <c r="DR114" s="405"/>
      <c r="DS114" s="405"/>
      <c r="DT114" s="406"/>
    </row>
    <row r="115" spans="4:124" ht="18" customHeight="1">
      <c r="D115" s="385"/>
      <c r="E115" s="386"/>
      <c r="F115" s="386"/>
      <c r="G115" s="386"/>
      <c r="H115" s="386"/>
      <c r="I115" s="387"/>
      <c r="J115" s="388"/>
      <c r="K115" s="389"/>
      <c r="L115" s="389"/>
      <c r="M115" s="389"/>
      <c r="N115" s="389"/>
      <c r="O115" s="389"/>
      <c r="P115" s="389"/>
      <c r="Q115" s="389"/>
      <c r="R115" s="389"/>
      <c r="S115" s="389"/>
      <c r="T115" s="389"/>
      <c r="U115" s="389"/>
      <c r="V115" s="389"/>
      <c r="W115" s="389"/>
      <c r="X115" s="389"/>
      <c r="Y115" s="389"/>
      <c r="Z115" s="389"/>
      <c r="AA115" s="389"/>
      <c r="AB115" s="389"/>
      <c r="AC115" s="389"/>
      <c r="AD115" s="389"/>
      <c r="AE115" s="389"/>
      <c r="AF115" s="389"/>
      <c r="AG115" s="389"/>
      <c r="AH115" s="389"/>
      <c r="AI115" s="389"/>
      <c r="AJ115" s="389"/>
      <c r="AK115" s="389"/>
      <c r="AL115" s="389"/>
      <c r="AM115" s="389"/>
      <c r="AN115" s="389"/>
      <c r="AO115" s="390"/>
      <c r="AP115" s="394"/>
      <c r="AQ115" s="392"/>
      <c r="AR115" s="392"/>
      <c r="AS115" s="392"/>
      <c r="AT115" s="392"/>
      <c r="AU115" s="392"/>
      <c r="AV115" s="392"/>
      <c r="AW115" s="392"/>
      <c r="AX115" s="392"/>
      <c r="AY115" s="392"/>
      <c r="AZ115" s="392"/>
      <c r="BA115" s="393"/>
      <c r="BB115" s="394"/>
      <c r="BC115" s="392"/>
      <c r="BD115" s="392"/>
      <c r="BE115" s="392"/>
      <c r="BF115" s="393"/>
      <c r="BG115" s="407"/>
      <c r="BH115" s="408"/>
      <c r="BI115" s="408"/>
      <c r="BJ115" s="408"/>
      <c r="BK115" s="408"/>
      <c r="BL115" s="408"/>
      <c r="BM115" s="408"/>
      <c r="BN115" s="408"/>
      <c r="BO115" s="408"/>
      <c r="BP115" s="408"/>
      <c r="BQ115" s="408"/>
      <c r="BR115" s="408"/>
      <c r="BS115" s="408"/>
      <c r="BT115" s="409"/>
      <c r="BU115" s="410"/>
      <c r="BV115" s="411"/>
      <c r="BW115" s="411"/>
      <c r="BX115" s="411"/>
      <c r="BY115" s="411"/>
      <c r="BZ115" s="411"/>
      <c r="CA115" s="411"/>
      <c r="CB115" s="411"/>
      <c r="CC115" s="411"/>
      <c r="CD115" s="411"/>
      <c r="CE115" s="411"/>
      <c r="CF115" s="411"/>
      <c r="CG115" s="411"/>
      <c r="CH115" s="412"/>
      <c r="CI115" s="401">
        <f>ROUND(BG115*BU115,0)</f>
        <v>0</v>
      </c>
      <c r="CJ115" s="402"/>
      <c r="CK115" s="402"/>
      <c r="CL115" s="402"/>
      <c r="CM115" s="402"/>
      <c r="CN115" s="402"/>
      <c r="CO115" s="402"/>
      <c r="CP115" s="402"/>
      <c r="CQ115" s="402"/>
      <c r="CR115" s="402"/>
      <c r="CS115" s="402"/>
      <c r="CT115" s="402"/>
      <c r="CU115" s="402"/>
      <c r="CV115" s="402"/>
      <c r="CW115" s="402"/>
      <c r="CX115" s="402"/>
      <c r="CY115" s="402"/>
      <c r="CZ115" s="402"/>
      <c r="DA115" s="402"/>
      <c r="DB115" s="402"/>
      <c r="DC115" s="402"/>
      <c r="DD115" s="403"/>
      <c r="DE115" s="404"/>
      <c r="DF115" s="405"/>
      <c r="DG115" s="405"/>
      <c r="DH115" s="405"/>
      <c r="DI115" s="405"/>
      <c r="DJ115" s="405"/>
      <c r="DK115" s="405"/>
      <c r="DL115" s="405"/>
      <c r="DM115" s="405"/>
      <c r="DN115" s="405"/>
      <c r="DO115" s="405"/>
      <c r="DP115" s="405"/>
      <c r="DQ115" s="405"/>
      <c r="DR115" s="405"/>
      <c r="DS115" s="405"/>
      <c r="DT115" s="406"/>
    </row>
    <row r="116" spans="4:124" ht="18" customHeight="1">
      <c r="D116" s="385"/>
      <c r="E116" s="386"/>
      <c r="F116" s="386"/>
      <c r="G116" s="386"/>
      <c r="H116" s="386"/>
      <c r="I116" s="387"/>
      <c r="J116" s="388"/>
      <c r="K116" s="389"/>
      <c r="L116" s="389"/>
      <c r="M116" s="389"/>
      <c r="N116" s="389"/>
      <c r="O116" s="389"/>
      <c r="P116" s="389"/>
      <c r="Q116" s="389"/>
      <c r="R116" s="389"/>
      <c r="S116" s="389"/>
      <c r="T116" s="389"/>
      <c r="U116" s="389"/>
      <c r="V116" s="389"/>
      <c r="W116" s="389"/>
      <c r="X116" s="389"/>
      <c r="Y116" s="389"/>
      <c r="Z116" s="389"/>
      <c r="AA116" s="389"/>
      <c r="AB116" s="389"/>
      <c r="AC116" s="389"/>
      <c r="AD116" s="389"/>
      <c r="AE116" s="389"/>
      <c r="AF116" s="389"/>
      <c r="AG116" s="389"/>
      <c r="AH116" s="389"/>
      <c r="AI116" s="389"/>
      <c r="AJ116" s="389"/>
      <c r="AK116" s="389"/>
      <c r="AL116" s="389"/>
      <c r="AM116" s="389"/>
      <c r="AN116" s="389"/>
      <c r="AO116" s="390"/>
      <c r="AP116" s="394"/>
      <c r="AQ116" s="392"/>
      <c r="AR116" s="392"/>
      <c r="AS116" s="392"/>
      <c r="AT116" s="392"/>
      <c r="AU116" s="392"/>
      <c r="AV116" s="392"/>
      <c r="AW116" s="392"/>
      <c r="AX116" s="392"/>
      <c r="AY116" s="392"/>
      <c r="AZ116" s="392"/>
      <c r="BA116" s="393"/>
      <c r="BB116" s="394"/>
      <c r="BC116" s="392"/>
      <c r="BD116" s="392"/>
      <c r="BE116" s="392"/>
      <c r="BF116" s="393"/>
      <c r="BG116" s="407"/>
      <c r="BH116" s="408"/>
      <c r="BI116" s="408"/>
      <c r="BJ116" s="408"/>
      <c r="BK116" s="408"/>
      <c r="BL116" s="408"/>
      <c r="BM116" s="408"/>
      <c r="BN116" s="408"/>
      <c r="BO116" s="408"/>
      <c r="BP116" s="408"/>
      <c r="BQ116" s="408"/>
      <c r="BR116" s="408"/>
      <c r="BS116" s="408"/>
      <c r="BT116" s="409"/>
      <c r="BU116" s="410"/>
      <c r="BV116" s="411"/>
      <c r="BW116" s="411"/>
      <c r="BX116" s="411"/>
      <c r="BY116" s="411"/>
      <c r="BZ116" s="411"/>
      <c r="CA116" s="411"/>
      <c r="CB116" s="411"/>
      <c r="CC116" s="411"/>
      <c r="CD116" s="411"/>
      <c r="CE116" s="411"/>
      <c r="CF116" s="411"/>
      <c r="CG116" s="411"/>
      <c r="CH116" s="412"/>
      <c r="CI116" s="401">
        <f t="shared" si="0"/>
        <v>0</v>
      </c>
      <c r="CJ116" s="402"/>
      <c r="CK116" s="402"/>
      <c r="CL116" s="402"/>
      <c r="CM116" s="402"/>
      <c r="CN116" s="402"/>
      <c r="CO116" s="402"/>
      <c r="CP116" s="402"/>
      <c r="CQ116" s="402"/>
      <c r="CR116" s="402"/>
      <c r="CS116" s="402"/>
      <c r="CT116" s="402"/>
      <c r="CU116" s="402"/>
      <c r="CV116" s="402"/>
      <c r="CW116" s="402"/>
      <c r="CX116" s="402"/>
      <c r="CY116" s="402"/>
      <c r="CZ116" s="402"/>
      <c r="DA116" s="402"/>
      <c r="DB116" s="402"/>
      <c r="DC116" s="402"/>
      <c r="DD116" s="403"/>
      <c r="DE116" s="404"/>
      <c r="DF116" s="405"/>
      <c r="DG116" s="405"/>
      <c r="DH116" s="405"/>
      <c r="DI116" s="405"/>
      <c r="DJ116" s="405"/>
      <c r="DK116" s="405"/>
      <c r="DL116" s="405"/>
      <c r="DM116" s="405"/>
      <c r="DN116" s="405"/>
      <c r="DO116" s="405"/>
      <c r="DP116" s="405"/>
      <c r="DQ116" s="405"/>
      <c r="DR116" s="405"/>
      <c r="DS116" s="405"/>
      <c r="DT116" s="406"/>
    </row>
    <row r="117" spans="4:124" ht="18" customHeight="1">
      <c r="D117" s="385"/>
      <c r="E117" s="386"/>
      <c r="F117" s="386"/>
      <c r="G117" s="386"/>
      <c r="H117" s="386"/>
      <c r="I117" s="387"/>
      <c r="J117" s="388"/>
      <c r="K117" s="389"/>
      <c r="L117" s="389"/>
      <c r="M117" s="389"/>
      <c r="N117" s="389"/>
      <c r="O117" s="389"/>
      <c r="P117" s="389"/>
      <c r="Q117" s="389"/>
      <c r="R117" s="389"/>
      <c r="S117" s="389"/>
      <c r="T117" s="389"/>
      <c r="U117" s="389"/>
      <c r="V117" s="389"/>
      <c r="W117" s="389"/>
      <c r="X117" s="389"/>
      <c r="Y117" s="389"/>
      <c r="Z117" s="389"/>
      <c r="AA117" s="389"/>
      <c r="AB117" s="389"/>
      <c r="AC117" s="389"/>
      <c r="AD117" s="389"/>
      <c r="AE117" s="389"/>
      <c r="AF117" s="389"/>
      <c r="AG117" s="389"/>
      <c r="AH117" s="389"/>
      <c r="AI117" s="389"/>
      <c r="AJ117" s="389"/>
      <c r="AK117" s="389"/>
      <c r="AL117" s="389"/>
      <c r="AM117" s="389"/>
      <c r="AN117" s="389"/>
      <c r="AO117" s="390"/>
      <c r="AP117" s="394"/>
      <c r="AQ117" s="392"/>
      <c r="AR117" s="392"/>
      <c r="AS117" s="392"/>
      <c r="AT117" s="392"/>
      <c r="AU117" s="392"/>
      <c r="AV117" s="392"/>
      <c r="AW117" s="392"/>
      <c r="AX117" s="392"/>
      <c r="AY117" s="392"/>
      <c r="AZ117" s="392"/>
      <c r="BA117" s="393"/>
      <c r="BB117" s="394"/>
      <c r="BC117" s="392"/>
      <c r="BD117" s="392"/>
      <c r="BE117" s="392"/>
      <c r="BF117" s="393"/>
      <c r="BG117" s="407"/>
      <c r="BH117" s="408"/>
      <c r="BI117" s="408"/>
      <c r="BJ117" s="408"/>
      <c r="BK117" s="408"/>
      <c r="BL117" s="408"/>
      <c r="BM117" s="408"/>
      <c r="BN117" s="408"/>
      <c r="BO117" s="408"/>
      <c r="BP117" s="408"/>
      <c r="BQ117" s="408"/>
      <c r="BR117" s="408"/>
      <c r="BS117" s="408"/>
      <c r="BT117" s="409"/>
      <c r="BU117" s="410"/>
      <c r="BV117" s="411"/>
      <c r="BW117" s="411"/>
      <c r="BX117" s="411"/>
      <c r="BY117" s="411"/>
      <c r="BZ117" s="411"/>
      <c r="CA117" s="411"/>
      <c r="CB117" s="411"/>
      <c r="CC117" s="411"/>
      <c r="CD117" s="411"/>
      <c r="CE117" s="411"/>
      <c r="CF117" s="411"/>
      <c r="CG117" s="411"/>
      <c r="CH117" s="412"/>
      <c r="CI117" s="401">
        <f t="shared" si="0"/>
        <v>0</v>
      </c>
      <c r="CJ117" s="402"/>
      <c r="CK117" s="402"/>
      <c r="CL117" s="402"/>
      <c r="CM117" s="402"/>
      <c r="CN117" s="402"/>
      <c r="CO117" s="402"/>
      <c r="CP117" s="402"/>
      <c r="CQ117" s="402"/>
      <c r="CR117" s="402"/>
      <c r="CS117" s="402"/>
      <c r="CT117" s="402"/>
      <c r="CU117" s="402"/>
      <c r="CV117" s="402"/>
      <c r="CW117" s="402"/>
      <c r="CX117" s="402"/>
      <c r="CY117" s="402"/>
      <c r="CZ117" s="402"/>
      <c r="DA117" s="402"/>
      <c r="DB117" s="402"/>
      <c r="DC117" s="402"/>
      <c r="DD117" s="403"/>
      <c r="DE117" s="404"/>
      <c r="DF117" s="405"/>
      <c r="DG117" s="405"/>
      <c r="DH117" s="405"/>
      <c r="DI117" s="405"/>
      <c r="DJ117" s="405"/>
      <c r="DK117" s="405"/>
      <c r="DL117" s="405"/>
      <c r="DM117" s="405"/>
      <c r="DN117" s="405"/>
      <c r="DO117" s="405"/>
      <c r="DP117" s="405"/>
      <c r="DQ117" s="405"/>
      <c r="DR117" s="405"/>
      <c r="DS117" s="405"/>
      <c r="DT117" s="406"/>
    </row>
    <row r="118" spans="4:124" ht="18" customHeight="1">
      <c r="D118" s="385"/>
      <c r="E118" s="386"/>
      <c r="F118" s="386"/>
      <c r="G118" s="386"/>
      <c r="H118" s="386"/>
      <c r="I118" s="387"/>
      <c r="J118" s="388"/>
      <c r="K118" s="389"/>
      <c r="L118" s="389"/>
      <c r="M118" s="389"/>
      <c r="N118" s="389"/>
      <c r="O118" s="389"/>
      <c r="P118" s="389"/>
      <c r="Q118" s="389"/>
      <c r="R118" s="389"/>
      <c r="S118" s="389"/>
      <c r="T118" s="389"/>
      <c r="U118" s="389"/>
      <c r="V118" s="389"/>
      <c r="W118" s="389"/>
      <c r="X118" s="389"/>
      <c r="Y118" s="389"/>
      <c r="Z118" s="389"/>
      <c r="AA118" s="389"/>
      <c r="AB118" s="389"/>
      <c r="AC118" s="389"/>
      <c r="AD118" s="389"/>
      <c r="AE118" s="389"/>
      <c r="AF118" s="389"/>
      <c r="AG118" s="389"/>
      <c r="AH118" s="389"/>
      <c r="AI118" s="389"/>
      <c r="AJ118" s="389"/>
      <c r="AK118" s="389"/>
      <c r="AL118" s="389"/>
      <c r="AM118" s="389"/>
      <c r="AN118" s="389"/>
      <c r="AO118" s="390"/>
      <c r="AP118" s="394"/>
      <c r="AQ118" s="392"/>
      <c r="AR118" s="392"/>
      <c r="AS118" s="392"/>
      <c r="AT118" s="392"/>
      <c r="AU118" s="392"/>
      <c r="AV118" s="392"/>
      <c r="AW118" s="392"/>
      <c r="AX118" s="392"/>
      <c r="AY118" s="392"/>
      <c r="AZ118" s="392"/>
      <c r="BA118" s="393"/>
      <c r="BB118" s="394"/>
      <c r="BC118" s="392"/>
      <c r="BD118" s="392"/>
      <c r="BE118" s="392"/>
      <c r="BF118" s="393"/>
      <c r="BG118" s="407"/>
      <c r="BH118" s="408"/>
      <c r="BI118" s="408"/>
      <c r="BJ118" s="408"/>
      <c r="BK118" s="408"/>
      <c r="BL118" s="408"/>
      <c r="BM118" s="408"/>
      <c r="BN118" s="408"/>
      <c r="BO118" s="408"/>
      <c r="BP118" s="408"/>
      <c r="BQ118" s="408"/>
      <c r="BR118" s="408"/>
      <c r="BS118" s="408"/>
      <c r="BT118" s="409"/>
      <c r="BU118" s="410"/>
      <c r="BV118" s="411"/>
      <c r="BW118" s="411"/>
      <c r="BX118" s="411"/>
      <c r="BY118" s="411"/>
      <c r="BZ118" s="411"/>
      <c r="CA118" s="411"/>
      <c r="CB118" s="411"/>
      <c r="CC118" s="411"/>
      <c r="CD118" s="411"/>
      <c r="CE118" s="411"/>
      <c r="CF118" s="411"/>
      <c r="CG118" s="411"/>
      <c r="CH118" s="412"/>
      <c r="CI118" s="401">
        <f t="shared" si="0"/>
        <v>0</v>
      </c>
      <c r="CJ118" s="402"/>
      <c r="CK118" s="402"/>
      <c r="CL118" s="402"/>
      <c r="CM118" s="402"/>
      <c r="CN118" s="402"/>
      <c r="CO118" s="402"/>
      <c r="CP118" s="402"/>
      <c r="CQ118" s="402"/>
      <c r="CR118" s="402"/>
      <c r="CS118" s="402"/>
      <c r="CT118" s="402"/>
      <c r="CU118" s="402"/>
      <c r="CV118" s="402"/>
      <c r="CW118" s="402"/>
      <c r="CX118" s="402"/>
      <c r="CY118" s="402"/>
      <c r="CZ118" s="402"/>
      <c r="DA118" s="402"/>
      <c r="DB118" s="402"/>
      <c r="DC118" s="402"/>
      <c r="DD118" s="403"/>
      <c r="DE118" s="404"/>
      <c r="DF118" s="405"/>
      <c r="DG118" s="405"/>
      <c r="DH118" s="405"/>
      <c r="DI118" s="405"/>
      <c r="DJ118" s="405"/>
      <c r="DK118" s="405"/>
      <c r="DL118" s="405"/>
      <c r="DM118" s="405"/>
      <c r="DN118" s="405"/>
      <c r="DO118" s="405"/>
      <c r="DP118" s="405"/>
      <c r="DQ118" s="405"/>
      <c r="DR118" s="405"/>
      <c r="DS118" s="405"/>
      <c r="DT118" s="406"/>
    </row>
    <row r="119" spans="4:124" ht="18" customHeight="1">
      <c r="D119" s="385"/>
      <c r="E119" s="386"/>
      <c r="F119" s="386"/>
      <c r="G119" s="386"/>
      <c r="H119" s="386"/>
      <c r="I119" s="387"/>
      <c r="J119" s="388"/>
      <c r="K119" s="389"/>
      <c r="L119" s="389"/>
      <c r="M119" s="389"/>
      <c r="N119" s="389"/>
      <c r="O119" s="389"/>
      <c r="P119" s="389"/>
      <c r="Q119" s="389"/>
      <c r="R119" s="389"/>
      <c r="S119" s="389"/>
      <c r="T119" s="389"/>
      <c r="U119" s="389"/>
      <c r="V119" s="389"/>
      <c r="W119" s="389"/>
      <c r="X119" s="389"/>
      <c r="Y119" s="389"/>
      <c r="Z119" s="389"/>
      <c r="AA119" s="389"/>
      <c r="AB119" s="389"/>
      <c r="AC119" s="389"/>
      <c r="AD119" s="389"/>
      <c r="AE119" s="389"/>
      <c r="AF119" s="389"/>
      <c r="AG119" s="389"/>
      <c r="AH119" s="389"/>
      <c r="AI119" s="389"/>
      <c r="AJ119" s="389"/>
      <c r="AK119" s="389"/>
      <c r="AL119" s="389"/>
      <c r="AM119" s="389"/>
      <c r="AN119" s="389"/>
      <c r="AO119" s="390"/>
      <c r="AP119" s="394"/>
      <c r="AQ119" s="392"/>
      <c r="AR119" s="392"/>
      <c r="AS119" s="392"/>
      <c r="AT119" s="392"/>
      <c r="AU119" s="392"/>
      <c r="AV119" s="392"/>
      <c r="AW119" s="392"/>
      <c r="AX119" s="392"/>
      <c r="AY119" s="392"/>
      <c r="AZ119" s="392"/>
      <c r="BA119" s="393"/>
      <c r="BB119" s="394"/>
      <c r="BC119" s="392"/>
      <c r="BD119" s="392"/>
      <c r="BE119" s="392"/>
      <c r="BF119" s="393"/>
      <c r="BG119" s="407"/>
      <c r="BH119" s="408"/>
      <c r="BI119" s="408"/>
      <c r="BJ119" s="408"/>
      <c r="BK119" s="408"/>
      <c r="BL119" s="408"/>
      <c r="BM119" s="408"/>
      <c r="BN119" s="408"/>
      <c r="BO119" s="408"/>
      <c r="BP119" s="408"/>
      <c r="BQ119" s="408"/>
      <c r="BR119" s="408"/>
      <c r="BS119" s="408"/>
      <c r="BT119" s="409"/>
      <c r="BU119" s="410"/>
      <c r="BV119" s="411"/>
      <c r="BW119" s="411"/>
      <c r="BX119" s="411"/>
      <c r="BY119" s="411"/>
      <c r="BZ119" s="411"/>
      <c r="CA119" s="411"/>
      <c r="CB119" s="411"/>
      <c r="CC119" s="411"/>
      <c r="CD119" s="411"/>
      <c r="CE119" s="411"/>
      <c r="CF119" s="411"/>
      <c r="CG119" s="411"/>
      <c r="CH119" s="412"/>
      <c r="CI119" s="401">
        <f t="shared" si="0"/>
        <v>0</v>
      </c>
      <c r="CJ119" s="402"/>
      <c r="CK119" s="402"/>
      <c r="CL119" s="402"/>
      <c r="CM119" s="402"/>
      <c r="CN119" s="402"/>
      <c r="CO119" s="402"/>
      <c r="CP119" s="402"/>
      <c r="CQ119" s="402"/>
      <c r="CR119" s="402"/>
      <c r="CS119" s="402"/>
      <c r="CT119" s="402"/>
      <c r="CU119" s="402"/>
      <c r="CV119" s="402"/>
      <c r="CW119" s="402"/>
      <c r="CX119" s="402"/>
      <c r="CY119" s="402"/>
      <c r="CZ119" s="402"/>
      <c r="DA119" s="402"/>
      <c r="DB119" s="402"/>
      <c r="DC119" s="402"/>
      <c r="DD119" s="403"/>
      <c r="DE119" s="404"/>
      <c r="DF119" s="405"/>
      <c r="DG119" s="405"/>
      <c r="DH119" s="405"/>
      <c r="DI119" s="405"/>
      <c r="DJ119" s="405"/>
      <c r="DK119" s="405"/>
      <c r="DL119" s="405"/>
      <c r="DM119" s="405"/>
      <c r="DN119" s="405"/>
      <c r="DO119" s="405"/>
      <c r="DP119" s="405"/>
      <c r="DQ119" s="405"/>
      <c r="DR119" s="405"/>
      <c r="DS119" s="405"/>
      <c r="DT119" s="406"/>
    </row>
    <row r="120" spans="4:124" ht="18" customHeight="1">
      <c r="D120" s="385"/>
      <c r="E120" s="386"/>
      <c r="F120" s="386"/>
      <c r="G120" s="386"/>
      <c r="H120" s="386"/>
      <c r="I120" s="387"/>
      <c r="J120" s="388"/>
      <c r="K120" s="389"/>
      <c r="L120" s="389"/>
      <c r="M120" s="389"/>
      <c r="N120" s="389"/>
      <c r="O120" s="389"/>
      <c r="P120" s="389"/>
      <c r="Q120" s="389"/>
      <c r="R120" s="389"/>
      <c r="S120" s="389"/>
      <c r="T120" s="389"/>
      <c r="U120" s="389"/>
      <c r="V120" s="389"/>
      <c r="W120" s="389"/>
      <c r="X120" s="389"/>
      <c r="Y120" s="389"/>
      <c r="Z120" s="389"/>
      <c r="AA120" s="389"/>
      <c r="AB120" s="389"/>
      <c r="AC120" s="389"/>
      <c r="AD120" s="389"/>
      <c r="AE120" s="389"/>
      <c r="AF120" s="389"/>
      <c r="AG120" s="389"/>
      <c r="AH120" s="389"/>
      <c r="AI120" s="389"/>
      <c r="AJ120" s="389"/>
      <c r="AK120" s="389"/>
      <c r="AL120" s="389"/>
      <c r="AM120" s="389"/>
      <c r="AN120" s="389"/>
      <c r="AO120" s="390"/>
      <c r="AP120" s="394"/>
      <c r="AQ120" s="392"/>
      <c r="AR120" s="392"/>
      <c r="AS120" s="392"/>
      <c r="AT120" s="392"/>
      <c r="AU120" s="392"/>
      <c r="AV120" s="392"/>
      <c r="AW120" s="392"/>
      <c r="AX120" s="392"/>
      <c r="AY120" s="392"/>
      <c r="AZ120" s="392"/>
      <c r="BA120" s="393"/>
      <c r="BB120" s="394"/>
      <c r="BC120" s="392"/>
      <c r="BD120" s="392"/>
      <c r="BE120" s="392"/>
      <c r="BF120" s="393"/>
      <c r="BG120" s="407"/>
      <c r="BH120" s="408"/>
      <c r="BI120" s="408"/>
      <c r="BJ120" s="408"/>
      <c r="BK120" s="408"/>
      <c r="BL120" s="408"/>
      <c r="BM120" s="408"/>
      <c r="BN120" s="408"/>
      <c r="BO120" s="408"/>
      <c r="BP120" s="408"/>
      <c r="BQ120" s="408"/>
      <c r="BR120" s="408"/>
      <c r="BS120" s="408"/>
      <c r="BT120" s="409"/>
      <c r="BU120" s="410"/>
      <c r="BV120" s="411"/>
      <c r="BW120" s="411"/>
      <c r="BX120" s="411"/>
      <c r="BY120" s="411"/>
      <c r="BZ120" s="411"/>
      <c r="CA120" s="411"/>
      <c r="CB120" s="411"/>
      <c r="CC120" s="411"/>
      <c r="CD120" s="411"/>
      <c r="CE120" s="411"/>
      <c r="CF120" s="411"/>
      <c r="CG120" s="411"/>
      <c r="CH120" s="412"/>
      <c r="CI120" s="401">
        <f t="shared" si="0"/>
        <v>0</v>
      </c>
      <c r="CJ120" s="402"/>
      <c r="CK120" s="402"/>
      <c r="CL120" s="402"/>
      <c r="CM120" s="402"/>
      <c r="CN120" s="402"/>
      <c r="CO120" s="402"/>
      <c r="CP120" s="402"/>
      <c r="CQ120" s="402"/>
      <c r="CR120" s="402"/>
      <c r="CS120" s="402"/>
      <c r="CT120" s="402"/>
      <c r="CU120" s="402"/>
      <c r="CV120" s="402"/>
      <c r="CW120" s="402"/>
      <c r="CX120" s="402"/>
      <c r="CY120" s="402"/>
      <c r="CZ120" s="402"/>
      <c r="DA120" s="402"/>
      <c r="DB120" s="402"/>
      <c r="DC120" s="402"/>
      <c r="DD120" s="403"/>
      <c r="DE120" s="404"/>
      <c r="DF120" s="405"/>
      <c r="DG120" s="405"/>
      <c r="DH120" s="405"/>
      <c r="DI120" s="405"/>
      <c r="DJ120" s="405"/>
      <c r="DK120" s="405"/>
      <c r="DL120" s="405"/>
      <c r="DM120" s="405"/>
      <c r="DN120" s="405"/>
      <c r="DO120" s="405"/>
      <c r="DP120" s="405"/>
      <c r="DQ120" s="405"/>
      <c r="DR120" s="405"/>
      <c r="DS120" s="405"/>
      <c r="DT120" s="406"/>
    </row>
    <row r="121" spans="4:124" ht="18" customHeight="1">
      <c r="D121" s="385"/>
      <c r="E121" s="386"/>
      <c r="F121" s="386"/>
      <c r="G121" s="386"/>
      <c r="H121" s="386"/>
      <c r="I121" s="387"/>
      <c r="J121" s="388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/>
      <c r="AA121" s="389"/>
      <c r="AB121" s="389"/>
      <c r="AC121" s="389"/>
      <c r="AD121" s="389"/>
      <c r="AE121" s="389"/>
      <c r="AF121" s="389"/>
      <c r="AG121" s="389"/>
      <c r="AH121" s="389"/>
      <c r="AI121" s="389"/>
      <c r="AJ121" s="389"/>
      <c r="AK121" s="389"/>
      <c r="AL121" s="389"/>
      <c r="AM121" s="389"/>
      <c r="AN121" s="389"/>
      <c r="AO121" s="390"/>
      <c r="AP121" s="394"/>
      <c r="AQ121" s="392"/>
      <c r="AR121" s="392"/>
      <c r="AS121" s="392"/>
      <c r="AT121" s="392"/>
      <c r="AU121" s="392"/>
      <c r="AV121" s="392"/>
      <c r="AW121" s="392"/>
      <c r="AX121" s="392"/>
      <c r="AY121" s="392"/>
      <c r="AZ121" s="392"/>
      <c r="BA121" s="393"/>
      <c r="BB121" s="394"/>
      <c r="BC121" s="392"/>
      <c r="BD121" s="392"/>
      <c r="BE121" s="392"/>
      <c r="BF121" s="393"/>
      <c r="BG121" s="407"/>
      <c r="BH121" s="408"/>
      <c r="BI121" s="408"/>
      <c r="BJ121" s="408"/>
      <c r="BK121" s="408"/>
      <c r="BL121" s="408"/>
      <c r="BM121" s="408"/>
      <c r="BN121" s="408"/>
      <c r="BO121" s="408"/>
      <c r="BP121" s="408"/>
      <c r="BQ121" s="408"/>
      <c r="BR121" s="408"/>
      <c r="BS121" s="408"/>
      <c r="BT121" s="409"/>
      <c r="BU121" s="410"/>
      <c r="BV121" s="411"/>
      <c r="BW121" s="411"/>
      <c r="BX121" s="411"/>
      <c r="BY121" s="411"/>
      <c r="BZ121" s="411"/>
      <c r="CA121" s="411"/>
      <c r="CB121" s="411"/>
      <c r="CC121" s="411"/>
      <c r="CD121" s="411"/>
      <c r="CE121" s="411"/>
      <c r="CF121" s="411"/>
      <c r="CG121" s="411"/>
      <c r="CH121" s="412"/>
      <c r="CI121" s="401">
        <f t="shared" si="0"/>
        <v>0</v>
      </c>
      <c r="CJ121" s="402"/>
      <c r="CK121" s="402"/>
      <c r="CL121" s="402"/>
      <c r="CM121" s="402"/>
      <c r="CN121" s="402"/>
      <c r="CO121" s="402"/>
      <c r="CP121" s="402"/>
      <c r="CQ121" s="402"/>
      <c r="CR121" s="402"/>
      <c r="CS121" s="402"/>
      <c r="CT121" s="402"/>
      <c r="CU121" s="402"/>
      <c r="CV121" s="402"/>
      <c r="CW121" s="402"/>
      <c r="CX121" s="402"/>
      <c r="CY121" s="402"/>
      <c r="CZ121" s="402"/>
      <c r="DA121" s="402"/>
      <c r="DB121" s="402"/>
      <c r="DC121" s="402"/>
      <c r="DD121" s="403"/>
      <c r="DE121" s="404"/>
      <c r="DF121" s="405"/>
      <c r="DG121" s="405"/>
      <c r="DH121" s="405"/>
      <c r="DI121" s="405"/>
      <c r="DJ121" s="405"/>
      <c r="DK121" s="405"/>
      <c r="DL121" s="405"/>
      <c r="DM121" s="405"/>
      <c r="DN121" s="405"/>
      <c r="DO121" s="405"/>
      <c r="DP121" s="405"/>
      <c r="DQ121" s="405"/>
      <c r="DR121" s="405"/>
      <c r="DS121" s="405"/>
      <c r="DT121" s="406"/>
    </row>
    <row r="122" spans="4:124" ht="18" customHeight="1">
      <c r="D122" s="385"/>
      <c r="E122" s="386"/>
      <c r="F122" s="386"/>
      <c r="G122" s="386"/>
      <c r="H122" s="386"/>
      <c r="I122" s="387"/>
      <c r="J122" s="388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  <c r="AA122" s="389"/>
      <c r="AB122" s="389"/>
      <c r="AC122" s="389"/>
      <c r="AD122" s="389"/>
      <c r="AE122" s="389"/>
      <c r="AF122" s="389"/>
      <c r="AG122" s="389"/>
      <c r="AH122" s="389"/>
      <c r="AI122" s="389"/>
      <c r="AJ122" s="389"/>
      <c r="AK122" s="389"/>
      <c r="AL122" s="389"/>
      <c r="AM122" s="389"/>
      <c r="AN122" s="389"/>
      <c r="AO122" s="390"/>
      <c r="AP122" s="394"/>
      <c r="AQ122" s="392"/>
      <c r="AR122" s="392"/>
      <c r="AS122" s="392"/>
      <c r="AT122" s="392"/>
      <c r="AU122" s="392"/>
      <c r="AV122" s="392"/>
      <c r="AW122" s="392"/>
      <c r="AX122" s="392"/>
      <c r="AY122" s="392"/>
      <c r="AZ122" s="392"/>
      <c r="BA122" s="393"/>
      <c r="BB122" s="394"/>
      <c r="BC122" s="392"/>
      <c r="BD122" s="392"/>
      <c r="BE122" s="392"/>
      <c r="BF122" s="393"/>
      <c r="BG122" s="407"/>
      <c r="BH122" s="408"/>
      <c r="BI122" s="408"/>
      <c r="BJ122" s="408"/>
      <c r="BK122" s="408"/>
      <c r="BL122" s="408"/>
      <c r="BM122" s="408"/>
      <c r="BN122" s="408"/>
      <c r="BO122" s="408"/>
      <c r="BP122" s="408"/>
      <c r="BQ122" s="408"/>
      <c r="BR122" s="408"/>
      <c r="BS122" s="408"/>
      <c r="BT122" s="409"/>
      <c r="BU122" s="410"/>
      <c r="BV122" s="411"/>
      <c r="BW122" s="411"/>
      <c r="BX122" s="411"/>
      <c r="BY122" s="411"/>
      <c r="BZ122" s="411"/>
      <c r="CA122" s="411"/>
      <c r="CB122" s="411"/>
      <c r="CC122" s="411"/>
      <c r="CD122" s="411"/>
      <c r="CE122" s="411"/>
      <c r="CF122" s="411"/>
      <c r="CG122" s="411"/>
      <c r="CH122" s="412"/>
      <c r="CI122" s="401">
        <f t="shared" si="0"/>
        <v>0</v>
      </c>
      <c r="CJ122" s="402"/>
      <c r="CK122" s="402"/>
      <c r="CL122" s="402"/>
      <c r="CM122" s="402"/>
      <c r="CN122" s="402"/>
      <c r="CO122" s="402"/>
      <c r="CP122" s="402"/>
      <c r="CQ122" s="402"/>
      <c r="CR122" s="402"/>
      <c r="CS122" s="402"/>
      <c r="CT122" s="402"/>
      <c r="CU122" s="402"/>
      <c r="CV122" s="402"/>
      <c r="CW122" s="402"/>
      <c r="CX122" s="402"/>
      <c r="CY122" s="402"/>
      <c r="CZ122" s="402"/>
      <c r="DA122" s="402"/>
      <c r="DB122" s="402"/>
      <c r="DC122" s="402"/>
      <c r="DD122" s="403"/>
      <c r="DE122" s="404"/>
      <c r="DF122" s="405"/>
      <c r="DG122" s="405"/>
      <c r="DH122" s="405"/>
      <c r="DI122" s="405"/>
      <c r="DJ122" s="405"/>
      <c r="DK122" s="405"/>
      <c r="DL122" s="405"/>
      <c r="DM122" s="405"/>
      <c r="DN122" s="405"/>
      <c r="DO122" s="405"/>
      <c r="DP122" s="405"/>
      <c r="DQ122" s="405"/>
      <c r="DR122" s="405"/>
      <c r="DS122" s="405"/>
      <c r="DT122" s="406"/>
    </row>
    <row r="123" spans="4:124" ht="18" customHeight="1">
      <c r="D123" s="124"/>
      <c r="E123" s="125"/>
      <c r="F123" s="125"/>
      <c r="G123" s="125"/>
      <c r="H123" s="125"/>
      <c r="I123" s="125"/>
      <c r="J123" s="126" t="s">
        <v>33</v>
      </c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416"/>
      <c r="BH123" s="416"/>
      <c r="BI123" s="416"/>
      <c r="BJ123" s="416"/>
      <c r="BK123" s="416"/>
      <c r="BL123" s="416"/>
      <c r="BM123" s="416"/>
      <c r="BN123" s="416"/>
      <c r="BO123" s="416"/>
      <c r="BP123" s="416"/>
      <c r="BQ123" s="416"/>
      <c r="BR123" s="416"/>
      <c r="BS123" s="416"/>
      <c r="BT123" s="416"/>
      <c r="BU123" s="417"/>
      <c r="BV123" s="417"/>
      <c r="BW123" s="417"/>
      <c r="BX123" s="417"/>
      <c r="BY123" s="417"/>
      <c r="BZ123" s="417"/>
      <c r="CA123" s="417"/>
      <c r="CB123" s="417"/>
      <c r="CC123" s="417"/>
      <c r="CD123" s="417"/>
      <c r="CE123" s="417"/>
      <c r="CF123" s="417"/>
      <c r="CG123" s="417"/>
      <c r="CH123" s="418"/>
      <c r="CI123" s="413">
        <f>SUM(CI109:DD122)</f>
        <v>1300000</v>
      </c>
      <c r="CJ123" s="414"/>
      <c r="CK123" s="414"/>
      <c r="CL123" s="414"/>
      <c r="CM123" s="414"/>
      <c r="CN123" s="414"/>
      <c r="CO123" s="414"/>
      <c r="CP123" s="414"/>
      <c r="CQ123" s="414"/>
      <c r="CR123" s="414"/>
      <c r="CS123" s="414"/>
      <c r="CT123" s="414"/>
      <c r="CU123" s="414"/>
      <c r="CV123" s="414"/>
      <c r="CW123" s="414"/>
      <c r="CX123" s="414"/>
      <c r="CY123" s="414"/>
      <c r="CZ123" s="414"/>
      <c r="DA123" s="414"/>
      <c r="DB123" s="414"/>
      <c r="DC123" s="414"/>
      <c r="DD123" s="415"/>
      <c r="DE123" s="100"/>
      <c r="DF123" s="101"/>
      <c r="DG123" s="101"/>
      <c r="DH123" s="101"/>
      <c r="DI123" s="101"/>
      <c r="DJ123" s="101"/>
      <c r="DK123" s="101"/>
      <c r="DL123" s="101"/>
      <c r="DM123" s="101"/>
      <c r="DN123" s="101"/>
      <c r="DO123" s="101"/>
      <c r="DP123" s="101"/>
      <c r="DQ123" s="101"/>
      <c r="DR123" s="101"/>
      <c r="DS123" s="101"/>
      <c r="DT123" s="102"/>
    </row>
    <row r="124" spans="4:124" ht="9.75" customHeight="1">
      <c r="D124" s="6"/>
      <c r="E124" s="6"/>
      <c r="F124" s="6"/>
      <c r="G124" s="6"/>
      <c r="H124" s="6"/>
      <c r="I124" s="6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</row>
    <row r="125" spans="4:124" ht="17.25" customHeight="1"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270" t="s">
        <v>53</v>
      </c>
      <c r="AL125" s="271"/>
      <c r="AM125" s="271"/>
      <c r="AN125" s="271"/>
      <c r="AO125" s="271"/>
      <c r="AP125" s="271"/>
      <c r="AQ125" s="271"/>
      <c r="AR125" s="271"/>
      <c r="AS125" s="271"/>
      <c r="AT125" s="271"/>
      <c r="AU125" s="271"/>
      <c r="AV125" s="271"/>
      <c r="AW125" s="271"/>
      <c r="AX125" s="271"/>
      <c r="AY125" s="271"/>
      <c r="AZ125" s="271"/>
      <c r="BA125" s="271"/>
      <c r="BB125" s="271"/>
      <c r="BC125" s="271"/>
      <c r="BD125" s="271"/>
      <c r="BE125" s="271"/>
      <c r="BF125" s="271"/>
      <c r="BG125" s="270" t="s">
        <v>48</v>
      </c>
      <c r="BH125" s="271"/>
      <c r="BI125" s="271"/>
      <c r="BJ125" s="271"/>
      <c r="BK125" s="271"/>
      <c r="BL125" s="271"/>
      <c r="BM125" s="271"/>
      <c r="BN125" s="271"/>
      <c r="BO125" s="271"/>
      <c r="BP125" s="271"/>
      <c r="BQ125" s="271"/>
      <c r="BR125" s="271"/>
      <c r="BS125" s="271"/>
      <c r="BT125" s="271"/>
      <c r="BU125" s="271"/>
      <c r="BV125" s="271"/>
      <c r="BW125" s="271"/>
      <c r="BX125" s="271"/>
      <c r="BY125" s="271"/>
      <c r="BZ125" s="271"/>
      <c r="CA125" s="271"/>
      <c r="CB125" s="271"/>
      <c r="CC125" s="267" t="s">
        <v>49</v>
      </c>
      <c r="CD125" s="268"/>
      <c r="CE125" s="268"/>
      <c r="CF125" s="268"/>
      <c r="CG125" s="268"/>
      <c r="CH125" s="268"/>
      <c r="CI125" s="268"/>
      <c r="CJ125" s="268"/>
      <c r="CK125" s="268"/>
      <c r="CL125" s="268"/>
      <c r="CM125" s="268"/>
      <c r="CN125" s="268"/>
      <c r="CO125" s="268"/>
      <c r="CP125" s="268"/>
      <c r="CQ125" s="268"/>
      <c r="CR125" s="268"/>
      <c r="CS125" s="268"/>
      <c r="CT125" s="268"/>
      <c r="CU125" s="268"/>
      <c r="CV125" s="268"/>
      <c r="CW125" s="268"/>
      <c r="CX125" s="269"/>
      <c r="CY125" s="267" t="s">
        <v>50</v>
      </c>
      <c r="CZ125" s="268"/>
      <c r="DA125" s="268"/>
      <c r="DB125" s="268"/>
      <c r="DC125" s="268"/>
      <c r="DD125" s="268"/>
      <c r="DE125" s="268"/>
      <c r="DF125" s="268"/>
      <c r="DG125" s="268"/>
      <c r="DH125" s="268"/>
      <c r="DI125" s="268"/>
      <c r="DJ125" s="268"/>
      <c r="DK125" s="268"/>
      <c r="DL125" s="268"/>
      <c r="DM125" s="268"/>
      <c r="DN125" s="268"/>
      <c r="DO125" s="268"/>
      <c r="DP125" s="268"/>
      <c r="DQ125" s="268"/>
      <c r="DR125" s="268"/>
      <c r="DS125" s="268"/>
      <c r="DT125" s="269"/>
    </row>
    <row r="126" spans="4:124" ht="18" customHeight="1">
      <c r="D126" s="253"/>
      <c r="E126" s="253"/>
      <c r="F126" s="253"/>
      <c r="G126" s="253"/>
      <c r="H126" s="253"/>
      <c r="I126" s="253"/>
      <c r="J126" s="278"/>
      <c r="K126" s="278"/>
      <c r="L126" s="278"/>
      <c r="M126" s="278"/>
      <c r="N126" s="278"/>
      <c r="O126" s="278"/>
      <c r="P126" s="277"/>
      <c r="Q126" s="277"/>
      <c r="R126" s="277"/>
      <c r="S126" s="277"/>
      <c r="T126" s="27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263">
        <v>10</v>
      </c>
      <c r="AL126" s="264"/>
      <c r="AM126" s="264"/>
      <c r="AN126" s="264"/>
      <c r="AO126" s="265" t="s">
        <v>18</v>
      </c>
      <c r="AP126" s="265"/>
      <c r="AQ126" s="265"/>
      <c r="AR126" s="265"/>
      <c r="AS126" s="265"/>
      <c r="AT126" s="265"/>
      <c r="AU126" s="265"/>
      <c r="AV126" s="265"/>
      <c r="AW126" s="265"/>
      <c r="AX126" s="265"/>
      <c r="AY126" s="265"/>
      <c r="AZ126" s="265"/>
      <c r="BA126" s="265"/>
      <c r="BB126" s="265"/>
      <c r="BC126" s="265"/>
      <c r="BD126" s="265"/>
      <c r="BE126" s="265"/>
      <c r="BF126" s="266"/>
      <c r="BG126" s="422">
        <f>+CC126+CY126</f>
        <v>880000</v>
      </c>
      <c r="BH126" s="423"/>
      <c r="BI126" s="423"/>
      <c r="BJ126" s="423"/>
      <c r="BK126" s="423"/>
      <c r="BL126" s="423"/>
      <c r="BM126" s="423"/>
      <c r="BN126" s="423"/>
      <c r="BO126" s="423"/>
      <c r="BP126" s="423"/>
      <c r="BQ126" s="423"/>
      <c r="BR126" s="423"/>
      <c r="BS126" s="423"/>
      <c r="BT126" s="423"/>
      <c r="BU126" s="423"/>
      <c r="BV126" s="423"/>
      <c r="BW126" s="423"/>
      <c r="BX126" s="423"/>
      <c r="BY126" s="423"/>
      <c r="BZ126" s="423"/>
      <c r="CA126" s="423"/>
      <c r="CB126" s="424"/>
      <c r="CC126" s="419">
        <f>(SUMIF($AP$109:$BA$122,"10％",$CI$109:$DD$122))</f>
        <v>800000</v>
      </c>
      <c r="CD126" s="420"/>
      <c r="CE126" s="420"/>
      <c r="CF126" s="420"/>
      <c r="CG126" s="420"/>
      <c r="CH126" s="420"/>
      <c r="CI126" s="420"/>
      <c r="CJ126" s="420"/>
      <c r="CK126" s="420"/>
      <c r="CL126" s="420"/>
      <c r="CM126" s="420"/>
      <c r="CN126" s="420"/>
      <c r="CO126" s="420"/>
      <c r="CP126" s="420"/>
      <c r="CQ126" s="420"/>
      <c r="CR126" s="420"/>
      <c r="CS126" s="420"/>
      <c r="CT126" s="420"/>
      <c r="CU126" s="420"/>
      <c r="CV126" s="420"/>
      <c r="CW126" s="420"/>
      <c r="CX126" s="421"/>
      <c r="CY126" s="419">
        <f>IF(DV130="切捨て",ROUNDDOWN(CC126*10%,0),ROUND(CC126*10%,0))</f>
        <v>80000</v>
      </c>
      <c r="CZ126" s="420"/>
      <c r="DA126" s="420"/>
      <c r="DB126" s="420"/>
      <c r="DC126" s="420"/>
      <c r="DD126" s="420"/>
      <c r="DE126" s="420"/>
      <c r="DF126" s="420"/>
      <c r="DG126" s="420"/>
      <c r="DH126" s="420"/>
      <c r="DI126" s="420"/>
      <c r="DJ126" s="420"/>
      <c r="DK126" s="420"/>
      <c r="DL126" s="420"/>
      <c r="DM126" s="420"/>
      <c r="DN126" s="420"/>
      <c r="DO126" s="420"/>
      <c r="DP126" s="420"/>
      <c r="DQ126" s="420"/>
      <c r="DR126" s="420"/>
      <c r="DS126" s="420"/>
      <c r="DT126" s="421"/>
    </row>
    <row r="127" spans="4:124" ht="18" customHeight="1">
      <c r="D127" s="253"/>
      <c r="E127" s="253"/>
      <c r="F127" s="253"/>
      <c r="G127" s="253"/>
      <c r="H127" s="253"/>
      <c r="I127" s="253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263">
        <v>8</v>
      </c>
      <c r="AL127" s="264"/>
      <c r="AM127" s="264"/>
      <c r="AN127" s="264"/>
      <c r="AO127" s="265" t="s">
        <v>34</v>
      </c>
      <c r="AP127" s="265"/>
      <c r="AQ127" s="265"/>
      <c r="AR127" s="265"/>
      <c r="AS127" s="265"/>
      <c r="AT127" s="265"/>
      <c r="AU127" s="265"/>
      <c r="AV127" s="265"/>
      <c r="AW127" s="265"/>
      <c r="AX127" s="265"/>
      <c r="AY127" s="265"/>
      <c r="AZ127" s="265"/>
      <c r="BA127" s="265"/>
      <c r="BB127" s="265"/>
      <c r="BC127" s="265"/>
      <c r="BD127" s="265"/>
      <c r="BE127" s="265"/>
      <c r="BF127" s="266"/>
      <c r="BG127" s="422">
        <f>+CC127+CY127</f>
        <v>0</v>
      </c>
      <c r="BH127" s="423"/>
      <c r="BI127" s="423"/>
      <c r="BJ127" s="423"/>
      <c r="BK127" s="423"/>
      <c r="BL127" s="423"/>
      <c r="BM127" s="423"/>
      <c r="BN127" s="423"/>
      <c r="BO127" s="423"/>
      <c r="BP127" s="423"/>
      <c r="BQ127" s="423"/>
      <c r="BR127" s="423"/>
      <c r="BS127" s="423"/>
      <c r="BT127" s="423"/>
      <c r="BU127" s="423"/>
      <c r="BV127" s="423"/>
      <c r="BW127" s="423"/>
      <c r="BX127" s="423"/>
      <c r="BY127" s="423"/>
      <c r="BZ127" s="423"/>
      <c r="CA127" s="423"/>
      <c r="CB127" s="424"/>
      <c r="CC127" s="419">
        <f>(SUMIF($AP$109:$BA$122,"８％（軽減税率）",$CI$109:$DD$122))</f>
        <v>0</v>
      </c>
      <c r="CD127" s="420"/>
      <c r="CE127" s="420"/>
      <c r="CF127" s="420"/>
      <c r="CG127" s="420"/>
      <c r="CH127" s="420"/>
      <c r="CI127" s="420"/>
      <c r="CJ127" s="420"/>
      <c r="CK127" s="420"/>
      <c r="CL127" s="420"/>
      <c r="CM127" s="420"/>
      <c r="CN127" s="420"/>
      <c r="CO127" s="420"/>
      <c r="CP127" s="420"/>
      <c r="CQ127" s="420"/>
      <c r="CR127" s="420"/>
      <c r="CS127" s="420"/>
      <c r="CT127" s="420"/>
      <c r="CU127" s="420"/>
      <c r="CV127" s="420"/>
      <c r="CW127" s="420"/>
      <c r="CX127" s="421"/>
      <c r="CY127" s="419">
        <f>IF(DV130="切捨て",ROUNDDOWN(CC127*8%,0),ROUND(CC127*8%,0))</f>
        <v>0</v>
      </c>
      <c r="CZ127" s="420"/>
      <c r="DA127" s="420"/>
      <c r="DB127" s="420"/>
      <c r="DC127" s="420"/>
      <c r="DD127" s="420"/>
      <c r="DE127" s="420"/>
      <c r="DF127" s="420"/>
      <c r="DG127" s="420"/>
      <c r="DH127" s="420"/>
      <c r="DI127" s="420"/>
      <c r="DJ127" s="420"/>
      <c r="DK127" s="420"/>
      <c r="DL127" s="420"/>
      <c r="DM127" s="420"/>
      <c r="DN127" s="420"/>
      <c r="DO127" s="420"/>
      <c r="DP127" s="420"/>
      <c r="DQ127" s="420"/>
      <c r="DR127" s="420"/>
      <c r="DS127" s="420"/>
      <c r="DT127" s="421"/>
    </row>
    <row r="128" spans="4:124" ht="18" customHeight="1">
      <c r="D128" s="253"/>
      <c r="E128" s="253"/>
      <c r="F128" s="253"/>
      <c r="G128" s="253"/>
      <c r="H128" s="253"/>
      <c r="I128" s="253"/>
      <c r="J128" s="278"/>
      <c r="K128" s="278"/>
      <c r="L128" s="278"/>
      <c r="M128" s="278"/>
      <c r="N128" s="278"/>
      <c r="O128" s="278"/>
      <c r="P128" s="277"/>
      <c r="Q128" s="277"/>
      <c r="R128" s="277"/>
      <c r="S128" s="277"/>
      <c r="T128" s="27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263">
        <v>8</v>
      </c>
      <c r="AL128" s="264"/>
      <c r="AM128" s="264"/>
      <c r="AN128" s="264"/>
      <c r="AO128" s="265" t="s">
        <v>18</v>
      </c>
      <c r="AP128" s="265"/>
      <c r="AQ128" s="265"/>
      <c r="AR128" s="265"/>
      <c r="AS128" s="265"/>
      <c r="AT128" s="265"/>
      <c r="AU128" s="265"/>
      <c r="AV128" s="265"/>
      <c r="AW128" s="265"/>
      <c r="AX128" s="265"/>
      <c r="AY128" s="265"/>
      <c r="AZ128" s="265"/>
      <c r="BA128" s="265"/>
      <c r="BB128" s="265"/>
      <c r="BC128" s="265"/>
      <c r="BD128" s="265"/>
      <c r="BE128" s="265"/>
      <c r="BF128" s="266"/>
      <c r="BG128" s="419">
        <f>+CC128+CY128</f>
        <v>540000</v>
      </c>
      <c r="BH128" s="420"/>
      <c r="BI128" s="420"/>
      <c r="BJ128" s="420"/>
      <c r="BK128" s="420"/>
      <c r="BL128" s="420"/>
      <c r="BM128" s="420"/>
      <c r="BN128" s="420"/>
      <c r="BO128" s="420"/>
      <c r="BP128" s="420"/>
      <c r="BQ128" s="420"/>
      <c r="BR128" s="420"/>
      <c r="BS128" s="420"/>
      <c r="BT128" s="420"/>
      <c r="BU128" s="420"/>
      <c r="BV128" s="420"/>
      <c r="BW128" s="420"/>
      <c r="BX128" s="420"/>
      <c r="BY128" s="420"/>
      <c r="BZ128" s="420"/>
      <c r="CA128" s="420"/>
      <c r="CB128" s="421"/>
      <c r="CC128" s="419">
        <f>SUMIF($AP$109:$BA$122,"８％",$CI$109:$DD$122)</f>
        <v>500000</v>
      </c>
      <c r="CD128" s="420"/>
      <c r="CE128" s="420"/>
      <c r="CF128" s="420"/>
      <c r="CG128" s="420"/>
      <c r="CH128" s="420"/>
      <c r="CI128" s="420"/>
      <c r="CJ128" s="420"/>
      <c r="CK128" s="420"/>
      <c r="CL128" s="420"/>
      <c r="CM128" s="420"/>
      <c r="CN128" s="420"/>
      <c r="CO128" s="420"/>
      <c r="CP128" s="420"/>
      <c r="CQ128" s="420"/>
      <c r="CR128" s="420"/>
      <c r="CS128" s="420"/>
      <c r="CT128" s="420"/>
      <c r="CU128" s="420"/>
      <c r="CV128" s="420"/>
      <c r="CW128" s="420"/>
      <c r="CX128" s="421"/>
      <c r="CY128" s="419">
        <f>IF(DV130="切捨て",ROUNDDOWN(CC128*8%,0),ROUND(CC128*8%,0))</f>
        <v>40000</v>
      </c>
      <c r="CZ128" s="420"/>
      <c r="DA128" s="420"/>
      <c r="DB128" s="420"/>
      <c r="DC128" s="420"/>
      <c r="DD128" s="420"/>
      <c r="DE128" s="420"/>
      <c r="DF128" s="420"/>
      <c r="DG128" s="420"/>
      <c r="DH128" s="420"/>
      <c r="DI128" s="420"/>
      <c r="DJ128" s="420"/>
      <c r="DK128" s="420"/>
      <c r="DL128" s="420"/>
      <c r="DM128" s="420"/>
      <c r="DN128" s="420"/>
      <c r="DO128" s="420"/>
      <c r="DP128" s="420"/>
      <c r="DQ128" s="420"/>
      <c r="DR128" s="420"/>
      <c r="DS128" s="420"/>
      <c r="DT128" s="421"/>
    </row>
    <row r="129" spans="4:126" ht="18" customHeight="1">
      <c r="D129" s="277"/>
      <c r="E129" s="277"/>
      <c r="F129" s="277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  <c r="Q129" s="277"/>
      <c r="R129" s="277"/>
      <c r="S129" s="277"/>
      <c r="T129" s="27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272" t="s">
        <v>39</v>
      </c>
      <c r="AL129" s="265"/>
      <c r="AM129" s="265"/>
      <c r="AN129" s="265"/>
      <c r="AO129" s="265"/>
      <c r="AP129" s="265"/>
      <c r="AQ129" s="265"/>
      <c r="AR129" s="265"/>
      <c r="AS129" s="265"/>
      <c r="AT129" s="265"/>
      <c r="AU129" s="265"/>
      <c r="AV129" s="265"/>
      <c r="AW129" s="265"/>
      <c r="AX129" s="265"/>
      <c r="AY129" s="265"/>
      <c r="AZ129" s="265"/>
      <c r="BA129" s="265"/>
      <c r="BB129" s="265"/>
      <c r="BC129" s="265"/>
      <c r="BD129" s="265"/>
      <c r="BE129" s="265"/>
      <c r="BF129" s="266"/>
      <c r="BG129" s="422">
        <f>+CC129+CY129</f>
        <v>0</v>
      </c>
      <c r="BH129" s="423"/>
      <c r="BI129" s="423"/>
      <c r="BJ129" s="423"/>
      <c r="BK129" s="423"/>
      <c r="BL129" s="423"/>
      <c r="BM129" s="423"/>
      <c r="BN129" s="423"/>
      <c r="BO129" s="423"/>
      <c r="BP129" s="423"/>
      <c r="BQ129" s="423"/>
      <c r="BR129" s="423"/>
      <c r="BS129" s="423"/>
      <c r="BT129" s="423"/>
      <c r="BU129" s="423"/>
      <c r="BV129" s="423"/>
      <c r="BW129" s="423"/>
      <c r="BX129" s="423"/>
      <c r="BY129" s="423"/>
      <c r="BZ129" s="423"/>
      <c r="CA129" s="423"/>
      <c r="CB129" s="424"/>
      <c r="CC129" s="422">
        <f>SUMIF($AP$109:$BA$122,"非課税",$CI$109:$DD$122)+SUMIF($AP$109:$BA$122,"不課税",$CI$109:$DD$122)</f>
        <v>0</v>
      </c>
      <c r="CD129" s="423"/>
      <c r="CE129" s="423"/>
      <c r="CF129" s="423"/>
      <c r="CG129" s="423"/>
      <c r="CH129" s="423"/>
      <c r="CI129" s="423"/>
      <c r="CJ129" s="423"/>
      <c r="CK129" s="423"/>
      <c r="CL129" s="423"/>
      <c r="CM129" s="423"/>
      <c r="CN129" s="423"/>
      <c r="CO129" s="423"/>
      <c r="CP129" s="423"/>
      <c r="CQ129" s="423"/>
      <c r="CR129" s="423"/>
      <c r="CS129" s="423"/>
      <c r="CT129" s="423"/>
      <c r="CU129" s="423"/>
      <c r="CV129" s="423"/>
      <c r="CW129" s="423"/>
      <c r="CX129" s="424"/>
      <c r="CY129" s="419">
        <v>0</v>
      </c>
      <c r="CZ129" s="420"/>
      <c r="DA129" s="420"/>
      <c r="DB129" s="420"/>
      <c r="DC129" s="420"/>
      <c r="DD129" s="420"/>
      <c r="DE129" s="420"/>
      <c r="DF129" s="420"/>
      <c r="DG129" s="420"/>
      <c r="DH129" s="420"/>
      <c r="DI129" s="420"/>
      <c r="DJ129" s="420"/>
      <c r="DK129" s="420"/>
      <c r="DL129" s="420"/>
      <c r="DM129" s="420"/>
      <c r="DN129" s="420"/>
      <c r="DO129" s="420"/>
      <c r="DP129" s="420"/>
      <c r="DQ129" s="420"/>
      <c r="DR129" s="420"/>
      <c r="DS129" s="420"/>
      <c r="DT129" s="421"/>
    </row>
    <row r="130" spans="4:126" ht="18" customHeight="1">
      <c r="D130" s="14"/>
      <c r="E130" s="14"/>
      <c r="F130" s="14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262" t="s">
        <v>38</v>
      </c>
      <c r="AL130" s="262"/>
      <c r="AM130" s="262"/>
      <c r="AN130" s="262"/>
      <c r="AO130" s="262"/>
      <c r="AP130" s="262"/>
      <c r="AQ130" s="262"/>
      <c r="AR130" s="262"/>
      <c r="AS130" s="262"/>
      <c r="AT130" s="262"/>
      <c r="AU130" s="262"/>
      <c r="AV130" s="262"/>
      <c r="AW130" s="262"/>
      <c r="AX130" s="262"/>
      <c r="AY130" s="262"/>
      <c r="AZ130" s="262"/>
      <c r="BA130" s="262"/>
      <c r="BB130" s="262"/>
      <c r="BC130" s="262"/>
      <c r="BD130" s="262"/>
      <c r="BE130" s="262"/>
      <c r="BF130" s="262"/>
      <c r="BG130" s="422">
        <f>SUM(BG126:CB129)</f>
        <v>1420000</v>
      </c>
      <c r="BH130" s="423"/>
      <c r="BI130" s="423"/>
      <c r="BJ130" s="423"/>
      <c r="BK130" s="423"/>
      <c r="BL130" s="423"/>
      <c r="BM130" s="423"/>
      <c r="BN130" s="423"/>
      <c r="BO130" s="423"/>
      <c r="BP130" s="423"/>
      <c r="BQ130" s="423"/>
      <c r="BR130" s="423"/>
      <c r="BS130" s="423"/>
      <c r="BT130" s="423"/>
      <c r="BU130" s="423"/>
      <c r="BV130" s="423"/>
      <c r="BW130" s="423"/>
      <c r="BX130" s="423"/>
      <c r="BY130" s="423"/>
      <c r="BZ130" s="423"/>
      <c r="CA130" s="423"/>
      <c r="CB130" s="424"/>
      <c r="CC130" s="422">
        <f>SUM(CC126:CX129)</f>
        <v>1300000</v>
      </c>
      <c r="CD130" s="423"/>
      <c r="CE130" s="423"/>
      <c r="CF130" s="423"/>
      <c r="CG130" s="423"/>
      <c r="CH130" s="423"/>
      <c r="CI130" s="423"/>
      <c r="CJ130" s="423"/>
      <c r="CK130" s="423"/>
      <c r="CL130" s="423"/>
      <c r="CM130" s="423"/>
      <c r="CN130" s="423"/>
      <c r="CO130" s="423"/>
      <c r="CP130" s="423"/>
      <c r="CQ130" s="423"/>
      <c r="CR130" s="423"/>
      <c r="CS130" s="423"/>
      <c r="CT130" s="423"/>
      <c r="CU130" s="423"/>
      <c r="CV130" s="423"/>
      <c r="CW130" s="423"/>
      <c r="CX130" s="424"/>
      <c r="CY130" s="422">
        <f>SUM(CY126:DT129)</f>
        <v>120000</v>
      </c>
      <c r="CZ130" s="423"/>
      <c r="DA130" s="423"/>
      <c r="DB130" s="423"/>
      <c r="DC130" s="423"/>
      <c r="DD130" s="423"/>
      <c r="DE130" s="423"/>
      <c r="DF130" s="423"/>
      <c r="DG130" s="423"/>
      <c r="DH130" s="423"/>
      <c r="DI130" s="423"/>
      <c r="DJ130" s="423"/>
      <c r="DK130" s="423"/>
      <c r="DL130" s="423"/>
      <c r="DM130" s="423"/>
      <c r="DN130" s="423"/>
      <c r="DO130" s="423"/>
      <c r="DP130" s="423"/>
      <c r="DQ130" s="423"/>
      <c r="DR130" s="423"/>
      <c r="DS130" s="423"/>
      <c r="DT130" s="424"/>
      <c r="DV130" s="40"/>
    </row>
    <row r="131" spans="4:126" ht="18" customHeight="1"/>
    <row r="132" spans="4:126" ht="18" customHeight="1">
      <c r="CI132" s="261"/>
      <c r="CJ132" s="261"/>
      <c r="CK132" s="261"/>
      <c r="CL132" s="261"/>
      <c r="CM132" s="261"/>
      <c r="CN132" s="261"/>
      <c r="CO132" s="261"/>
      <c r="CP132" s="261"/>
      <c r="CQ132" s="261"/>
      <c r="CR132" s="261"/>
      <c r="CS132" s="261"/>
      <c r="CT132" s="261"/>
      <c r="CU132" s="261"/>
      <c r="CV132" s="261"/>
      <c r="CW132" s="261"/>
      <c r="CX132" s="261"/>
      <c r="CY132" s="261"/>
      <c r="CZ132" s="261"/>
      <c r="DA132" s="261"/>
      <c r="DB132" s="261"/>
      <c r="DC132" s="261"/>
      <c r="DD132" s="261"/>
    </row>
    <row r="133" spans="4:126" ht="18" customHeight="1">
      <c r="CI133" s="261"/>
      <c r="CJ133" s="261"/>
      <c r="CK133" s="261"/>
      <c r="CL133" s="261"/>
      <c r="CM133" s="261"/>
      <c r="CN133" s="261"/>
      <c r="CO133" s="261"/>
      <c r="CP133" s="261"/>
      <c r="CQ133" s="261"/>
      <c r="CR133" s="261"/>
      <c r="CS133" s="261"/>
      <c r="CT133" s="261"/>
      <c r="CU133" s="261"/>
      <c r="CV133" s="261"/>
      <c r="CW133" s="261"/>
      <c r="CX133" s="261"/>
      <c r="CY133" s="261"/>
      <c r="CZ133" s="261"/>
      <c r="DA133" s="261"/>
      <c r="DB133" s="261"/>
      <c r="DC133" s="261"/>
      <c r="DD133" s="261"/>
    </row>
    <row r="134" spans="4:126" ht="18" customHeight="1">
      <c r="CI134" s="261"/>
      <c r="CJ134" s="261"/>
      <c r="CK134" s="261"/>
      <c r="CL134" s="261"/>
      <c r="CM134" s="261"/>
      <c r="CN134" s="261"/>
      <c r="CO134" s="261"/>
      <c r="CP134" s="261"/>
      <c r="CQ134" s="261"/>
      <c r="CR134" s="261"/>
      <c r="CS134" s="261"/>
      <c r="CT134" s="261"/>
      <c r="CU134" s="261"/>
      <c r="CV134" s="261"/>
      <c r="CW134" s="261"/>
      <c r="CX134" s="261"/>
      <c r="CY134" s="261"/>
      <c r="CZ134" s="261"/>
      <c r="DA134" s="261"/>
      <c r="DB134" s="261"/>
      <c r="DC134" s="261"/>
      <c r="DD134" s="261"/>
    </row>
    <row r="135" spans="4:126" ht="18" customHeight="1">
      <c r="CI135" s="276"/>
      <c r="CJ135" s="276"/>
      <c r="CK135" s="276"/>
      <c r="CL135" s="276"/>
      <c r="CM135" s="276"/>
      <c r="CN135" s="276"/>
      <c r="CO135" s="276"/>
      <c r="CP135" s="276"/>
      <c r="CQ135" s="276"/>
      <c r="CR135" s="276"/>
      <c r="CS135" s="276"/>
      <c r="CT135" s="276"/>
      <c r="CU135" s="276"/>
      <c r="CV135" s="276"/>
      <c r="CW135" s="276"/>
      <c r="CX135" s="276"/>
      <c r="CY135" s="276"/>
      <c r="CZ135" s="276"/>
      <c r="DA135" s="276"/>
      <c r="DB135" s="276"/>
      <c r="DC135" s="276"/>
      <c r="DD135" s="276"/>
    </row>
    <row r="136" spans="4:126" ht="18" customHeight="1">
      <c r="CI136" s="261"/>
      <c r="CJ136" s="261"/>
      <c r="CK136" s="261"/>
      <c r="CL136" s="261"/>
      <c r="CM136" s="261"/>
      <c r="CN136" s="261"/>
      <c r="CO136" s="261"/>
      <c r="CP136" s="261"/>
      <c r="CQ136" s="261"/>
      <c r="CR136" s="261"/>
      <c r="CS136" s="261"/>
      <c r="CT136" s="261"/>
      <c r="CU136" s="261"/>
      <c r="CV136" s="261"/>
      <c r="CW136" s="261"/>
      <c r="CX136" s="261"/>
      <c r="CY136" s="261"/>
      <c r="CZ136" s="261"/>
      <c r="DA136" s="261"/>
      <c r="DB136" s="261"/>
      <c r="DC136" s="261"/>
      <c r="DD136" s="261"/>
    </row>
    <row r="137" spans="4:126" ht="18" customHeight="1"/>
    <row r="138" spans="4:126" ht="18" customHeight="1"/>
    <row r="139" spans="4:126" ht="18" customHeight="1"/>
    <row r="140" spans="4:126" ht="18" customHeight="1"/>
    <row r="141" spans="4:126" ht="18" customHeight="1"/>
    <row r="142" spans="4:126" ht="18" customHeight="1"/>
    <row r="143" spans="4:126" ht="18" customHeight="1"/>
    <row r="144" spans="4:126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5.0999999999999996" customHeight="1"/>
    <row r="156" ht="5.0999999999999996" customHeight="1"/>
    <row r="157" ht="5.0999999999999996" customHeight="1"/>
    <row r="158" ht="5.0999999999999996" customHeight="1"/>
    <row r="159" ht="5.0999999999999996" customHeight="1"/>
    <row r="160" ht="5.0999999999999996" customHeight="1"/>
    <row r="161" ht="5.0999999999999996" customHeight="1"/>
    <row r="162" ht="5.0999999999999996" customHeight="1"/>
    <row r="163" ht="5.0999999999999996" customHeight="1"/>
    <row r="164" ht="5.0999999999999996" customHeight="1"/>
    <row r="165" ht="5.0999999999999996" customHeight="1"/>
    <row r="166" ht="5.0999999999999996" customHeight="1"/>
    <row r="167" ht="5.0999999999999996" customHeight="1"/>
    <row r="168" ht="5.0999999999999996" customHeight="1"/>
    <row r="169" ht="5.0999999999999996" customHeight="1"/>
    <row r="170" ht="5.0999999999999996" customHeight="1"/>
    <row r="171" ht="5.0999999999999996" customHeight="1"/>
    <row r="172" ht="5.0999999999999996" customHeight="1"/>
    <row r="173" ht="5.0999999999999996" customHeight="1"/>
    <row r="174" ht="5.0999999999999996" customHeight="1"/>
    <row r="175" ht="5.0999999999999996" customHeight="1"/>
    <row r="176" ht="5.0999999999999996" customHeight="1"/>
    <row r="177" ht="5.0999999999999996" customHeight="1"/>
    <row r="178" ht="5.0999999999999996" customHeight="1"/>
    <row r="179" ht="5.0999999999999996" customHeight="1"/>
    <row r="180" ht="5.0999999999999996" customHeight="1"/>
    <row r="181" ht="5.0999999999999996" customHeight="1"/>
    <row r="182" ht="5.0999999999999996" customHeight="1"/>
    <row r="183" ht="5.0999999999999996" customHeight="1"/>
    <row r="184" ht="5.0999999999999996" customHeight="1"/>
    <row r="185" ht="5.0999999999999996" customHeight="1"/>
    <row r="186" ht="5.0999999999999996" customHeight="1"/>
    <row r="187" ht="5.0999999999999996" customHeight="1"/>
    <row r="188" ht="5.0999999999999996" customHeight="1"/>
    <row r="189" ht="5.0999999999999996" customHeight="1"/>
    <row r="190" ht="5.0999999999999996" customHeight="1"/>
    <row r="191" ht="5.0999999999999996" customHeight="1"/>
    <row r="192" ht="5.0999999999999996" customHeight="1"/>
    <row r="193" ht="5.0999999999999996" customHeight="1"/>
    <row r="194" ht="5.0999999999999996" customHeight="1"/>
    <row r="195" ht="5.0999999999999996" customHeight="1"/>
    <row r="196" ht="5.0999999999999996" customHeight="1"/>
    <row r="197" ht="5.0999999999999996" customHeight="1"/>
    <row r="198" ht="5.0999999999999996" customHeight="1"/>
    <row r="199" ht="5.0999999999999996" customHeight="1"/>
    <row r="200" ht="5.0999999999999996" customHeight="1"/>
    <row r="201" ht="5.0999999999999996" customHeight="1"/>
    <row r="202" ht="5.0999999999999996" customHeight="1"/>
    <row r="203" ht="5.0999999999999996" customHeight="1"/>
    <row r="204" ht="5.0999999999999996" customHeight="1"/>
    <row r="205" ht="5.0999999999999996" customHeight="1"/>
    <row r="206" ht="5.0999999999999996" customHeight="1"/>
    <row r="207" ht="5.0999999999999996" customHeight="1"/>
    <row r="208" ht="5.0999999999999996" customHeight="1"/>
    <row r="209" ht="5.0999999999999996" customHeight="1"/>
    <row r="210" ht="5.0999999999999996" customHeight="1"/>
    <row r="211" ht="5.0999999999999996" customHeight="1"/>
    <row r="212" ht="5.0999999999999996" customHeight="1"/>
    <row r="213" ht="5.0999999999999996" customHeight="1"/>
    <row r="214" ht="5.0999999999999996" customHeight="1"/>
    <row r="215" ht="5.0999999999999996" customHeight="1"/>
    <row r="216" ht="5.0999999999999996" customHeight="1"/>
    <row r="217" ht="5.0999999999999996" customHeight="1"/>
    <row r="218" ht="5.0999999999999996" customHeight="1"/>
    <row r="219" ht="5.0999999999999996" customHeight="1"/>
    <row r="220" ht="5.0999999999999996" customHeight="1"/>
    <row r="221" ht="5.0999999999999996" customHeight="1"/>
    <row r="222" ht="5.0999999999999996" customHeight="1"/>
    <row r="223" ht="5.0999999999999996" customHeight="1"/>
    <row r="224" ht="5.0999999999999996" customHeight="1"/>
    <row r="225" ht="5.0999999999999996" customHeight="1"/>
    <row r="226" ht="5.0999999999999996" customHeight="1"/>
    <row r="227" ht="5.0999999999999996" customHeight="1"/>
    <row r="228" ht="5.0999999999999996" customHeight="1"/>
    <row r="229" ht="5.0999999999999996" customHeight="1"/>
    <row r="230" ht="5.0999999999999996" customHeight="1"/>
    <row r="231" ht="5.0999999999999996" customHeight="1"/>
    <row r="232" ht="5.0999999999999996" customHeight="1"/>
    <row r="233" ht="5.0999999999999996" customHeight="1"/>
    <row r="234" ht="5.0999999999999996" customHeight="1"/>
    <row r="235" ht="5.0999999999999996" customHeight="1"/>
    <row r="236" ht="5.0999999999999996" customHeight="1"/>
    <row r="237" ht="5.0999999999999996" customHeight="1"/>
    <row r="238" ht="5.0999999999999996" customHeight="1"/>
    <row r="239" ht="5.0999999999999996" customHeight="1"/>
    <row r="240" ht="5.0999999999999996" customHeight="1"/>
    <row r="241" ht="5.0999999999999996" customHeight="1"/>
    <row r="242" ht="5.0999999999999996" customHeight="1"/>
    <row r="243" ht="5.0999999999999996" customHeight="1"/>
    <row r="244" ht="5.0999999999999996" customHeight="1"/>
    <row r="245" ht="5.0999999999999996" customHeight="1"/>
    <row r="246" ht="5.0999999999999996" customHeight="1"/>
    <row r="247" ht="5.0999999999999996" customHeight="1"/>
    <row r="248" ht="5.0999999999999996" customHeight="1"/>
    <row r="249" ht="5.0999999999999996" customHeight="1"/>
    <row r="250" ht="5.0999999999999996" customHeight="1"/>
    <row r="251" ht="5.0999999999999996" customHeight="1"/>
    <row r="252" ht="5.0999999999999996" customHeight="1"/>
    <row r="253" ht="5.0999999999999996" customHeight="1"/>
    <row r="254" ht="5.0999999999999996" customHeight="1"/>
    <row r="255" ht="5.0999999999999996" customHeight="1"/>
    <row r="256" ht="5.0999999999999996" customHeight="1"/>
    <row r="257" ht="5.0999999999999996" customHeight="1"/>
    <row r="258" ht="5.0999999999999996" customHeight="1"/>
    <row r="259" ht="5.0999999999999996" customHeight="1"/>
    <row r="260" ht="5.0999999999999996" customHeight="1"/>
    <row r="261" ht="5.0999999999999996" customHeight="1"/>
    <row r="262" ht="5.0999999999999996" customHeight="1"/>
    <row r="263" ht="5.0999999999999996" customHeight="1"/>
    <row r="264" ht="5.0999999999999996" customHeight="1"/>
    <row r="265" ht="5.0999999999999996" customHeight="1"/>
    <row r="266" ht="5.0999999999999996" customHeight="1"/>
    <row r="267" ht="5.0999999999999996" customHeight="1"/>
    <row r="268" ht="5.0999999999999996" customHeight="1"/>
    <row r="269" ht="5.0999999999999996" customHeight="1"/>
    <row r="270" ht="5.0999999999999996" customHeight="1"/>
    <row r="271" ht="5.0999999999999996" customHeight="1"/>
    <row r="272" ht="5.0999999999999996" customHeight="1"/>
    <row r="273" ht="5.0999999999999996" customHeight="1"/>
    <row r="274" ht="5.0999999999999996" customHeight="1"/>
    <row r="275" ht="5.0999999999999996" customHeight="1"/>
    <row r="276" ht="5.0999999999999996" customHeight="1"/>
    <row r="277" ht="5.0999999999999996" customHeight="1"/>
    <row r="278" ht="5.0999999999999996" customHeight="1"/>
    <row r="279" ht="5.0999999999999996" customHeight="1"/>
    <row r="280" ht="5.0999999999999996" customHeight="1"/>
    <row r="281" ht="5.0999999999999996" customHeight="1"/>
    <row r="282" ht="5.0999999999999996" customHeight="1"/>
    <row r="283" ht="5.0999999999999996" customHeight="1"/>
    <row r="284" ht="5.0999999999999996" customHeight="1"/>
    <row r="285" ht="5.0999999999999996" customHeight="1"/>
    <row r="286" ht="5.0999999999999996" customHeight="1"/>
    <row r="287" ht="5.0999999999999996" customHeight="1"/>
    <row r="288" ht="5.0999999999999996" customHeight="1"/>
    <row r="289" ht="5.0999999999999996" customHeight="1"/>
    <row r="290" ht="5.0999999999999996" customHeight="1"/>
    <row r="291" ht="5.0999999999999996" customHeight="1"/>
    <row r="292" ht="5.0999999999999996" customHeight="1"/>
    <row r="293" ht="5.0999999999999996" customHeight="1"/>
    <row r="294" ht="5.0999999999999996" customHeight="1"/>
    <row r="295" ht="5.0999999999999996" customHeight="1"/>
    <row r="296" ht="5.0999999999999996" customHeight="1"/>
    <row r="297" ht="5.0999999999999996" customHeight="1"/>
    <row r="298" ht="5.0999999999999996" customHeight="1"/>
    <row r="299" ht="5.0999999999999996" customHeight="1"/>
    <row r="300" ht="5.0999999999999996" customHeight="1"/>
    <row r="301" ht="5.0999999999999996" customHeight="1"/>
    <row r="302" ht="5.0999999999999996" customHeight="1"/>
    <row r="303" ht="5.0999999999999996" customHeight="1"/>
    <row r="304" ht="5.0999999999999996" customHeight="1"/>
    <row r="305" ht="5.0999999999999996" customHeight="1"/>
    <row r="306" ht="5.0999999999999996" customHeight="1"/>
    <row r="307" ht="5.0999999999999996" customHeight="1"/>
    <row r="308" ht="5.0999999999999996" customHeight="1"/>
    <row r="309" ht="5.0999999999999996" customHeight="1"/>
    <row r="310" ht="5.0999999999999996" customHeight="1"/>
    <row r="311" ht="5.0999999999999996" customHeight="1"/>
    <row r="312" ht="5.0999999999999996" customHeight="1"/>
    <row r="313" ht="5.0999999999999996" customHeight="1"/>
    <row r="314" ht="5.0999999999999996" customHeight="1"/>
    <row r="315" ht="5.0999999999999996" customHeight="1"/>
    <row r="316" ht="5.0999999999999996" customHeight="1"/>
    <row r="317" ht="5.0999999999999996" customHeight="1"/>
    <row r="318" ht="5.0999999999999996" customHeight="1"/>
    <row r="319" ht="5.0999999999999996" customHeight="1"/>
    <row r="320" ht="5.0999999999999996" customHeight="1"/>
    <row r="321" ht="5.0999999999999996" customHeight="1"/>
    <row r="322" ht="5.0999999999999996" customHeight="1"/>
    <row r="323" ht="5.0999999999999996" customHeight="1"/>
    <row r="324" ht="5.0999999999999996" customHeight="1"/>
    <row r="325" ht="5.0999999999999996" customHeight="1"/>
    <row r="326" ht="5.0999999999999996" customHeight="1"/>
    <row r="327" ht="5.0999999999999996" customHeight="1"/>
    <row r="328" ht="5.0999999999999996" customHeight="1"/>
    <row r="329" ht="5.0999999999999996" customHeight="1"/>
    <row r="330" ht="5.0999999999999996" customHeight="1"/>
    <row r="331" ht="5.0999999999999996" customHeight="1"/>
    <row r="332" ht="5.0999999999999996" customHeight="1"/>
    <row r="333" ht="5.0999999999999996" customHeight="1"/>
    <row r="334" ht="5.0999999999999996" customHeight="1"/>
    <row r="335" ht="5.0999999999999996" customHeight="1"/>
    <row r="336" ht="5.0999999999999996" customHeight="1"/>
    <row r="337" ht="5.0999999999999996" customHeight="1"/>
    <row r="338" ht="5.0999999999999996" customHeight="1"/>
    <row r="339" ht="5.0999999999999996" customHeight="1"/>
    <row r="340" ht="5.0999999999999996" customHeight="1"/>
    <row r="341" ht="5.0999999999999996" customHeight="1"/>
    <row r="342" ht="5.0999999999999996" customHeight="1"/>
    <row r="343" ht="5.0999999999999996" customHeight="1"/>
    <row r="344" ht="5.0999999999999996" customHeight="1"/>
    <row r="345" ht="5.0999999999999996" customHeight="1"/>
    <row r="346" ht="5.0999999999999996" customHeight="1"/>
    <row r="347" ht="5.0999999999999996" customHeight="1"/>
    <row r="348" ht="5.0999999999999996" customHeight="1"/>
    <row r="349" ht="5.0999999999999996" customHeight="1"/>
    <row r="350" ht="5.0999999999999996" customHeight="1"/>
    <row r="351" ht="5.0999999999999996" customHeight="1"/>
    <row r="352" ht="5.0999999999999996" customHeight="1"/>
    <row r="353" ht="5.0999999999999996" customHeight="1"/>
    <row r="354" ht="5.0999999999999996" customHeight="1"/>
    <row r="355" ht="5.0999999999999996" customHeight="1"/>
    <row r="356" ht="5.0999999999999996" customHeight="1"/>
    <row r="357" ht="5.0999999999999996" customHeight="1"/>
    <row r="358" ht="5.0999999999999996" customHeight="1"/>
    <row r="359" ht="5.0999999999999996" customHeight="1"/>
    <row r="360" ht="5.0999999999999996" customHeight="1"/>
    <row r="361" ht="5.0999999999999996" customHeight="1"/>
    <row r="362" ht="5.0999999999999996" customHeight="1"/>
    <row r="363" ht="5.0999999999999996" customHeight="1"/>
    <row r="364" ht="5.0999999999999996" customHeight="1"/>
    <row r="365" ht="5.0999999999999996" customHeight="1"/>
    <row r="366" ht="5.0999999999999996" customHeight="1"/>
    <row r="367" ht="5.0999999999999996" customHeight="1"/>
    <row r="368" ht="5.0999999999999996" customHeight="1"/>
    <row r="369" ht="5.0999999999999996" customHeight="1"/>
    <row r="370" ht="5.0999999999999996" customHeight="1"/>
    <row r="371" ht="5.0999999999999996" customHeight="1"/>
    <row r="372" ht="5.0999999999999996" customHeight="1"/>
    <row r="373" ht="5.0999999999999996" customHeight="1"/>
    <row r="374" ht="5.0999999999999996" customHeight="1"/>
    <row r="375" ht="5.0999999999999996" customHeight="1"/>
    <row r="376" ht="5.0999999999999996" customHeight="1"/>
    <row r="377" ht="5.0999999999999996" customHeight="1"/>
    <row r="378" ht="5.0999999999999996" customHeight="1"/>
    <row r="379" ht="5.0999999999999996" customHeight="1"/>
    <row r="380" ht="5.0999999999999996" customHeight="1"/>
    <row r="381" ht="5.0999999999999996" customHeight="1"/>
    <row r="382" ht="5.0999999999999996" customHeight="1"/>
    <row r="383" ht="5.0999999999999996" customHeight="1"/>
    <row r="384" ht="5.0999999999999996" customHeight="1"/>
    <row r="385" ht="5.0999999999999996" customHeight="1"/>
    <row r="386" ht="5.0999999999999996" customHeight="1"/>
    <row r="387" ht="5.0999999999999996" customHeight="1"/>
    <row r="388" ht="5.0999999999999996" customHeight="1"/>
    <row r="389" ht="5.0999999999999996" customHeight="1"/>
    <row r="390" ht="5.0999999999999996" customHeight="1"/>
    <row r="391" ht="5.0999999999999996" customHeight="1"/>
    <row r="392" ht="5.0999999999999996" customHeight="1"/>
    <row r="393" ht="5.0999999999999996" customHeight="1"/>
    <row r="394" ht="5.0999999999999996" customHeight="1"/>
    <row r="395" ht="5.0999999999999996" customHeight="1"/>
    <row r="396" ht="5.0999999999999996" customHeight="1"/>
    <row r="397" ht="5.0999999999999996" customHeight="1"/>
    <row r="398" ht="5.0999999999999996" customHeight="1"/>
    <row r="399" ht="5.0999999999999996" customHeight="1"/>
    <row r="400" ht="5.0999999999999996" customHeight="1"/>
    <row r="401" ht="5.0999999999999996" customHeight="1"/>
    <row r="402" ht="5.0999999999999996" customHeight="1"/>
    <row r="403" ht="5.0999999999999996" customHeight="1"/>
    <row r="404" ht="5.0999999999999996" customHeight="1"/>
    <row r="405" ht="5.0999999999999996" customHeight="1"/>
    <row r="406" ht="5.0999999999999996" customHeight="1"/>
    <row r="407" ht="5.0999999999999996" customHeight="1"/>
    <row r="408" ht="5.0999999999999996" customHeight="1"/>
    <row r="409" ht="5.0999999999999996" customHeight="1"/>
    <row r="410" ht="5.0999999999999996" customHeight="1"/>
    <row r="411" ht="5.0999999999999996" customHeight="1"/>
    <row r="412" ht="5.0999999999999996" customHeight="1"/>
    <row r="413" ht="5.0999999999999996" customHeight="1"/>
    <row r="414" ht="5.0999999999999996" customHeight="1"/>
    <row r="415" ht="5.0999999999999996" customHeight="1"/>
    <row r="416" ht="5.0999999999999996" customHeight="1"/>
    <row r="417" ht="5.0999999999999996" customHeight="1"/>
    <row r="418" ht="5.0999999999999996" customHeight="1"/>
    <row r="419" ht="5.0999999999999996" customHeight="1"/>
    <row r="420" ht="5.0999999999999996" customHeight="1"/>
    <row r="421" ht="5.0999999999999996" customHeight="1"/>
    <row r="422" ht="5.0999999999999996" customHeight="1"/>
    <row r="423" ht="5.0999999999999996" customHeight="1"/>
    <row r="424" ht="5.0999999999999996" customHeight="1"/>
    <row r="425" ht="5.0999999999999996" customHeight="1"/>
    <row r="426" ht="5.0999999999999996" customHeight="1"/>
    <row r="427" ht="5.0999999999999996" customHeight="1"/>
    <row r="428" ht="5.0999999999999996" customHeight="1"/>
    <row r="429" ht="5.0999999999999996" customHeight="1"/>
    <row r="430" ht="5.0999999999999996" customHeight="1"/>
    <row r="431" ht="5.0999999999999996" customHeight="1"/>
    <row r="432" ht="5.0999999999999996" customHeight="1"/>
    <row r="433" ht="5.0999999999999996" customHeight="1"/>
    <row r="434" ht="5.0999999999999996" customHeight="1"/>
    <row r="435" ht="5.0999999999999996" customHeight="1"/>
    <row r="436" ht="5.0999999999999996" customHeight="1"/>
    <row r="437" ht="5.0999999999999996" customHeight="1"/>
    <row r="438" ht="5.0999999999999996" customHeight="1"/>
    <row r="439" ht="5.0999999999999996" customHeight="1"/>
    <row r="440" ht="5.0999999999999996" customHeight="1"/>
    <row r="441" ht="5.0999999999999996" customHeight="1"/>
    <row r="442" ht="5.0999999999999996" customHeight="1"/>
    <row r="443" ht="5.0999999999999996" customHeight="1"/>
    <row r="444" ht="5.0999999999999996" customHeight="1"/>
    <row r="445" ht="5.0999999999999996" customHeight="1"/>
    <row r="446" ht="5.0999999999999996" customHeight="1"/>
    <row r="447" ht="5.0999999999999996" customHeight="1"/>
    <row r="448" ht="5.0999999999999996" customHeight="1"/>
    <row r="449" ht="5.0999999999999996" customHeight="1"/>
    <row r="450" ht="5.0999999999999996" customHeight="1"/>
    <row r="451" ht="5.0999999999999996" customHeight="1"/>
    <row r="452" ht="5.0999999999999996" customHeight="1"/>
    <row r="453" ht="5.0999999999999996" customHeight="1"/>
    <row r="454" ht="5.0999999999999996" customHeight="1"/>
    <row r="455" ht="5.0999999999999996" customHeight="1"/>
    <row r="456" ht="5.0999999999999996" customHeight="1"/>
    <row r="457" ht="5.0999999999999996" customHeight="1"/>
    <row r="458" ht="5.0999999999999996" customHeight="1"/>
    <row r="459" ht="5.0999999999999996" customHeight="1"/>
    <row r="460" ht="5.0999999999999996" customHeight="1"/>
    <row r="461" ht="5.0999999999999996" customHeight="1"/>
    <row r="462" ht="5.0999999999999996" customHeight="1"/>
    <row r="463" ht="5.0999999999999996" customHeight="1"/>
    <row r="464" ht="5.0999999999999996" customHeight="1"/>
    <row r="465" ht="5.0999999999999996" customHeight="1"/>
    <row r="466" ht="5.0999999999999996" customHeight="1"/>
    <row r="467" ht="5.0999999999999996" customHeight="1"/>
    <row r="468" ht="5.0999999999999996" customHeight="1"/>
    <row r="469" ht="5.0999999999999996" customHeight="1"/>
    <row r="470" ht="5.0999999999999996" customHeight="1"/>
    <row r="471" ht="5.0999999999999996" customHeight="1"/>
    <row r="472" ht="5.0999999999999996" customHeight="1"/>
    <row r="473" ht="5.0999999999999996" customHeight="1"/>
    <row r="474" ht="5.0999999999999996" customHeight="1"/>
    <row r="475" ht="5.0999999999999996" customHeight="1"/>
    <row r="476" ht="5.0999999999999996" customHeight="1"/>
    <row r="477" ht="5.0999999999999996" customHeight="1"/>
    <row r="478" ht="5.0999999999999996" customHeight="1"/>
    <row r="479" ht="5.0999999999999996" customHeight="1"/>
    <row r="480" ht="5.0999999999999996" customHeight="1"/>
    <row r="481" ht="5.0999999999999996" customHeight="1"/>
    <row r="482" ht="5.0999999999999996" customHeight="1"/>
    <row r="483" ht="5.0999999999999996" customHeight="1"/>
    <row r="484" ht="5.0999999999999996" customHeight="1"/>
    <row r="485" ht="5.0999999999999996" customHeight="1"/>
    <row r="486" ht="5.0999999999999996" customHeight="1"/>
    <row r="487" ht="5.0999999999999996" customHeight="1"/>
    <row r="488" ht="5.0999999999999996" customHeight="1"/>
    <row r="489" ht="5.0999999999999996" customHeight="1"/>
    <row r="490" ht="5.0999999999999996" customHeight="1"/>
    <row r="491" ht="5.0999999999999996" customHeight="1"/>
    <row r="492" ht="5.0999999999999996" customHeight="1"/>
    <row r="493" ht="5.0999999999999996" customHeight="1"/>
    <row r="494" ht="5.0999999999999996" customHeight="1"/>
    <row r="495" ht="5.0999999999999996" customHeight="1"/>
    <row r="496" ht="5.0999999999999996" customHeight="1"/>
    <row r="497" ht="5.0999999999999996" customHeight="1"/>
    <row r="498" ht="5.0999999999999996" customHeight="1"/>
    <row r="499" ht="5.0999999999999996" customHeight="1"/>
    <row r="500" ht="5.0999999999999996" customHeight="1"/>
    <row r="501" ht="5.0999999999999996" customHeight="1"/>
    <row r="502" ht="5.0999999999999996" customHeight="1"/>
    <row r="503" ht="5.0999999999999996" customHeight="1"/>
    <row r="504" ht="5.0999999999999996" customHeight="1"/>
    <row r="505" ht="5.0999999999999996" customHeight="1"/>
    <row r="506" ht="5.0999999999999996" customHeight="1"/>
    <row r="507" ht="5.0999999999999996" customHeight="1"/>
    <row r="508" ht="5.0999999999999996" customHeight="1"/>
    <row r="509" ht="5.0999999999999996" customHeight="1"/>
    <row r="510" ht="5.0999999999999996" customHeight="1"/>
    <row r="511" ht="5.0999999999999996" customHeight="1"/>
    <row r="512" ht="5.0999999999999996" customHeight="1"/>
    <row r="513" ht="5.0999999999999996" customHeight="1"/>
    <row r="514" ht="5.0999999999999996" customHeight="1"/>
    <row r="515" ht="5.0999999999999996" customHeight="1"/>
    <row r="516" ht="5.0999999999999996" customHeight="1"/>
    <row r="517" ht="5.0999999999999996" customHeight="1"/>
    <row r="518" ht="5.0999999999999996" customHeight="1"/>
    <row r="519" ht="5.0999999999999996" customHeight="1"/>
    <row r="520" ht="5.0999999999999996" customHeight="1"/>
    <row r="521" ht="5.0999999999999996" customHeight="1"/>
    <row r="522" ht="5.0999999999999996" customHeight="1"/>
    <row r="523" ht="5.0999999999999996" customHeight="1"/>
    <row r="524" ht="5.0999999999999996" customHeight="1"/>
    <row r="525" ht="5.0999999999999996" customHeight="1"/>
    <row r="526" ht="5.0999999999999996" customHeight="1"/>
    <row r="527" ht="5.0999999999999996" customHeight="1"/>
    <row r="528" ht="5.0999999999999996" customHeight="1"/>
    <row r="529" ht="5.0999999999999996" customHeight="1"/>
    <row r="530" ht="5.0999999999999996" customHeight="1"/>
    <row r="531" ht="5.0999999999999996" customHeight="1"/>
    <row r="532" ht="5.0999999999999996" customHeight="1"/>
    <row r="533" ht="5.0999999999999996" customHeight="1"/>
    <row r="534" ht="5.0999999999999996" customHeight="1"/>
    <row r="535" ht="5.0999999999999996" customHeight="1"/>
    <row r="536" ht="5.0999999999999996" customHeight="1"/>
    <row r="537" ht="5.0999999999999996" customHeight="1"/>
    <row r="538" ht="5.0999999999999996" customHeight="1"/>
    <row r="539" ht="5.0999999999999996" customHeight="1"/>
    <row r="540" ht="5.0999999999999996" customHeight="1"/>
    <row r="541" ht="5.0999999999999996" customHeight="1"/>
    <row r="542" ht="5.0999999999999996" customHeight="1"/>
    <row r="543" ht="5.0999999999999996" customHeight="1"/>
    <row r="544" ht="5.0999999999999996" customHeight="1"/>
    <row r="545" ht="5.0999999999999996" customHeight="1"/>
    <row r="546" ht="5.0999999999999996" customHeight="1"/>
    <row r="547" ht="5.0999999999999996" customHeight="1"/>
    <row r="548" ht="5.0999999999999996" customHeight="1"/>
    <row r="549" ht="5.0999999999999996" customHeight="1"/>
    <row r="550" ht="5.0999999999999996" customHeight="1"/>
    <row r="551" ht="5.0999999999999996" customHeight="1"/>
    <row r="552" ht="5.0999999999999996" customHeight="1"/>
    <row r="553" ht="5.0999999999999996" customHeight="1"/>
    <row r="554" ht="5.0999999999999996" customHeight="1"/>
    <row r="555" ht="5.0999999999999996" customHeight="1"/>
    <row r="556" ht="5.0999999999999996" customHeight="1"/>
    <row r="557" ht="5.0999999999999996" customHeight="1"/>
    <row r="558" ht="5.0999999999999996" customHeight="1"/>
    <row r="559" ht="5.0999999999999996" customHeight="1"/>
    <row r="560" ht="5.0999999999999996" customHeight="1"/>
    <row r="561" ht="5.0999999999999996" customHeight="1"/>
    <row r="562" ht="5.0999999999999996" customHeight="1"/>
    <row r="563" ht="5.0999999999999996" customHeight="1"/>
    <row r="564" ht="5.0999999999999996" customHeight="1"/>
    <row r="565" ht="5.0999999999999996" customHeight="1"/>
    <row r="566" ht="5.0999999999999996" customHeight="1"/>
    <row r="567" ht="5.0999999999999996" customHeight="1"/>
    <row r="568" ht="5.0999999999999996" customHeight="1"/>
    <row r="569" ht="5.0999999999999996" customHeight="1"/>
    <row r="570" ht="5.0999999999999996" customHeight="1"/>
    <row r="571" ht="5.0999999999999996" customHeight="1"/>
    <row r="572" ht="5.0999999999999996" customHeight="1"/>
    <row r="573" ht="5.0999999999999996" customHeight="1"/>
    <row r="574" ht="5.0999999999999996" customHeight="1"/>
    <row r="575" ht="5.0999999999999996" customHeight="1"/>
    <row r="576" ht="5.0999999999999996" customHeight="1"/>
    <row r="577" ht="5.0999999999999996" customHeight="1"/>
    <row r="578" ht="5.0999999999999996" customHeight="1"/>
    <row r="579" ht="5.0999999999999996" customHeight="1"/>
    <row r="580" ht="5.0999999999999996" customHeight="1"/>
    <row r="581" ht="5.0999999999999996" customHeight="1"/>
    <row r="582" ht="5.0999999999999996" customHeight="1"/>
    <row r="583" ht="5.0999999999999996" customHeight="1"/>
    <row r="584" ht="5.0999999999999996" customHeight="1"/>
    <row r="585" ht="5.0999999999999996" customHeight="1"/>
    <row r="586" ht="5.0999999999999996" customHeight="1"/>
    <row r="587" ht="5.0999999999999996" customHeight="1"/>
    <row r="588" ht="5.0999999999999996" customHeight="1"/>
    <row r="589" ht="5.0999999999999996" customHeight="1"/>
    <row r="590" ht="5.0999999999999996" customHeight="1"/>
    <row r="591" ht="5.0999999999999996" customHeight="1"/>
    <row r="592" ht="5.0999999999999996" customHeight="1"/>
    <row r="593" ht="5.0999999999999996" customHeight="1"/>
    <row r="594" ht="5.0999999999999996" customHeight="1"/>
    <row r="595" ht="5.0999999999999996" customHeight="1"/>
    <row r="596" ht="5.0999999999999996" customHeight="1"/>
    <row r="597" ht="5.0999999999999996" customHeight="1"/>
    <row r="598" ht="5.0999999999999996" customHeight="1"/>
    <row r="599" ht="5.0999999999999996" customHeight="1"/>
    <row r="600" ht="5.0999999999999996" customHeight="1"/>
    <row r="601" ht="5.0999999999999996" customHeight="1"/>
    <row r="602" ht="5.0999999999999996" customHeight="1"/>
    <row r="603" ht="5.0999999999999996" customHeight="1"/>
    <row r="604" ht="5.0999999999999996" customHeight="1"/>
    <row r="605" ht="5.0999999999999996" customHeight="1"/>
    <row r="606" ht="5.0999999999999996" customHeight="1"/>
    <row r="607" ht="5.0999999999999996" customHeight="1"/>
    <row r="608" ht="5.0999999999999996" customHeight="1"/>
    <row r="609" ht="5.0999999999999996" customHeight="1"/>
    <row r="610" ht="5.0999999999999996" customHeight="1"/>
    <row r="611" ht="5.0999999999999996" customHeight="1"/>
    <row r="612" ht="5.0999999999999996" customHeight="1"/>
    <row r="613" ht="5.0999999999999996" customHeight="1"/>
    <row r="614" ht="5.0999999999999996" customHeight="1"/>
    <row r="615" ht="5.0999999999999996" customHeight="1"/>
    <row r="616" ht="5.0999999999999996" customHeight="1"/>
    <row r="617" ht="5.0999999999999996" customHeight="1"/>
    <row r="618" ht="5.0999999999999996" customHeight="1"/>
    <row r="619" ht="5.0999999999999996" customHeight="1"/>
    <row r="620" ht="5.0999999999999996" customHeight="1"/>
    <row r="621" ht="5.0999999999999996" customHeight="1"/>
    <row r="622" ht="5.0999999999999996" customHeight="1"/>
    <row r="623" ht="5.0999999999999996" customHeight="1"/>
    <row r="624" ht="5.0999999999999996" customHeight="1"/>
    <row r="625" ht="5.0999999999999996" customHeight="1"/>
    <row r="626" ht="5.0999999999999996" customHeight="1"/>
    <row r="627" ht="5.0999999999999996" customHeight="1"/>
    <row r="628" ht="5.0999999999999996" customHeight="1"/>
    <row r="629" ht="5.0999999999999996" customHeight="1"/>
    <row r="630" ht="5.0999999999999996" customHeight="1"/>
    <row r="631" ht="5.0999999999999996" customHeight="1"/>
    <row r="632" ht="5.0999999999999996" customHeight="1"/>
    <row r="633" ht="5.0999999999999996" customHeight="1"/>
    <row r="634" ht="5.0999999999999996" customHeight="1"/>
    <row r="635" ht="5.0999999999999996" customHeight="1"/>
    <row r="636" ht="5.0999999999999996" customHeight="1"/>
    <row r="637" ht="5.0999999999999996" customHeight="1"/>
    <row r="638" ht="5.0999999999999996" customHeight="1"/>
    <row r="639" ht="5.0999999999999996" customHeight="1"/>
    <row r="640" ht="5.0999999999999996" customHeight="1"/>
    <row r="641" ht="5.0999999999999996" customHeight="1"/>
    <row r="642" ht="5.0999999999999996" customHeight="1"/>
    <row r="643" ht="5.0999999999999996" customHeight="1"/>
    <row r="644" ht="5.0999999999999996" customHeight="1"/>
    <row r="645" ht="5.0999999999999996" customHeight="1"/>
    <row r="646" ht="5.0999999999999996" customHeight="1"/>
    <row r="647" ht="5.0999999999999996" customHeight="1"/>
    <row r="648" ht="5.0999999999999996" customHeight="1"/>
    <row r="649" ht="5.0999999999999996" customHeight="1"/>
    <row r="650" ht="5.0999999999999996" customHeight="1"/>
    <row r="651" ht="5.0999999999999996" customHeight="1"/>
    <row r="652" ht="5.0999999999999996" customHeight="1"/>
    <row r="653" ht="5.0999999999999996" customHeight="1"/>
    <row r="654" ht="5.0999999999999996" customHeight="1"/>
    <row r="655" ht="5.0999999999999996" customHeight="1"/>
    <row r="656" ht="5.0999999999999996" customHeight="1"/>
    <row r="657" ht="5.0999999999999996" customHeight="1"/>
    <row r="658" ht="5.0999999999999996" customHeight="1"/>
    <row r="659" ht="5.0999999999999996" customHeight="1"/>
    <row r="660" ht="5.0999999999999996" customHeight="1"/>
    <row r="661" ht="5.0999999999999996" customHeight="1"/>
    <row r="662" ht="5.0999999999999996" customHeight="1"/>
    <row r="663" ht="5.0999999999999996" customHeight="1"/>
    <row r="664" ht="5.0999999999999996" customHeight="1"/>
    <row r="665" ht="5.0999999999999996" customHeight="1"/>
    <row r="666" ht="5.0999999999999996" customHeight="1"/>
    <row r="667" ht="5.0999999999999996" customHeight="1"/>
    <row r="668" ht="5.0999999999999996" customHeight="1"/>
    <row r="669" ht="5.0999999999999996" customHeight="1"/>
    <row r="670" ht="5.0999999999999996" customHeight="1"/>
    <row r="671" ht="5.0999999999999996" customHeight="1"/>
    <row r="672" ht="5.0999999999999996" customHeight="1"/>
    <row r="673" ht="5.0999999999999996" customHeight="1"/>
    <row r="674" ht="5.0999999999999996" customHeight="1"/>
    <row r="675" ht="5.0999999999999996" customHeight="1"/>
    <row r="676" ht="5.0999999999999996" customHeight="1"/>
    <row r="677" ht="5.0999999999999996" customHeight="1"/>
    <row r="678" ht="5.0999999999999996" customHeight="1"/>
    <row r="679" ht="5.0999999999999996" customHeight="1"/>
    <row r="680" ht="5.0999999999999996" customHeight="1"/>
    <row r="681" ht="5.0999999999999996" customHeight="1"/>
    <row r="682" ht="5.0999999999999996" customHeight="1"/>
    <row r="683" ht="5.0999999999999996" customHeight="1"/>
    <row r="684" ht="5.0999999999999996" customHeight="1"/>
    <row r="685" ht="5.0999999999999996" customHeight="1"/>
    <row r="686" ht="5.0999999999999996" customHeight="1"/>
    <row r="687" ht="5.0999999999999996" customHeight="1"/>
    <row r="688" ht="5.0999999999999996" customHeight="1"/>
    <row r="689" ht="5.0999999999999996" customHeight="1"/>
    <row r="690" ht="5.0999999999999996" customHeight="1"/>
    <row r="691" ht="5.0999999999999996" customHeight="1"/>
    <row r="692" ht="5.0999999999999996" customHeight="1"/>
    <row r="693" ht="5.0999999999999996" customHeight="1"/>
    <row r="694" ht="5.0999999999999996" customHeight="1"/>
    <row r="695" ht="5.0999999999999996" customHeight="1"/>
    <row r="696" ht="5.0999999999999996" customHeight="1"/>
    <row r="697" ht="5.0999999999999996" customHeight="1"/>
    <row r="698" ht="5.0999999999999996" customHeight="1"/>
    <row r="699" ht="5.0999999999999996" customHeight="1"/>
    <row r="700" ht="5.0999999999999996" customHeight="1"/>
    <row r="701" ht="5.0999999999999996" customHeight="1"/>
    <row r="702" ht="5.0999999999999996" customHeight="1"/>
    <row r="703" ht="5.0999999999999996" customHeight="1"/>
    <row r="704" ht="5.0999999999999996" customHeight="1"/>
    <row r="705" ht="5.0999999999999996" customHeight="1"/>
    <row r="706" ht="5.0999999999999996" customHeight="1"/>
    <row r="707" ht="5.0999999999999996" customHeight="1"/>
    <row r="708" ht="5.0999999999999996" customHeight="1"/>
    <row r="709" ht="5.0999999999999996" customHeight="1"/>
    <row r="710" ht="5.0999999999999996" customHeight="1"/>
    <row r="711" ht="5.0999999999999996" customHeight="1"/>
    <row r="712" ht="5.0999999999999996" customHeight="1"/>
    <row r="713" ht="5.0999999999999996" customHeight="1"/>
    <row r="714" ht="9.9499999999999993" customHeight="1"/>
    <row r="715" ht="9.9499999999999993" customHeight="1"/>
    <row r="716" ht="9.9499999999999993" customHeight="1"/>
    <row r="717" ht="9.9499999999999993" customHeight="1"/>
    <row r="718" ht="9.9499999999999993" customHeight="1"/>
    <row r="719" ht="9.9499999999999993" customHeight="1"/>
    <row r="720" ht="9.9499999999999993" customHeight="1"/>
    <row r="721" ht="9.9499999999999993" customHeight="1"/>
    <row r="722" ht="9.9499999999999993" customHeight="1"/>
    <row r="723" ht="9.9499999999999993" customHeight="1"/>
    <row r="724" ht="9.9499999999999993" customHeight="1"/>
    <row r="725" ht="9.9499999999999993" customHeight="1"/>
    <row r="726" ht="9.9499999999999993" customHeight="1"/>
    <row r="727" ht="9.9499999999999993" customHeight="1"/>
    <row r="728" ht="9.9499999999999993" customHeight="1"/>
    <row r="729" ht="9.9499999999999993" customHeight="1"/>
    <row r="730" ht="9.9499999999999993" customHeight="1"/>
    <row r="731" ht="9.9499999999999993" customHeight="1"/>
    <row r="732" ht="9.9499999999999993" customHeight="1"/>
    <row r="733" ht="9.9499999999999993" customHeight="1"/>
    <row r="734" ht="9.9499999999999993" customHeight="1"/>
    <row r="735" ht="9.9499999999999993" customHeight="1"/>
    <row r="736" ht="9.9499999999999993" customHeight="1"/>
    <row r="737" ht="9.9499999999999993" customHeight="1"/>
    <row r="738" ht="9.9499999999999993" customHeight="1"/>
    <row r="739" ht="9.9499999999999993" customHeight="1"/>
    <row r="740" ht="9.9499999999999993" customHeight="1"/>
    <row r="741" ht="9.9499999999999993" customHeight="1"/>
    <row r="742" ht="9.9499999999999993" customHeight="1"/>
    <row r="743" ht="9.9499999999999993" customHeight="1"/>
    <row r="744" ht="9.9499999999999993" customHeight="1"/>
    <row r="745" ht="9.9499999999999993" customHeight="1"/>
    <row r="746" ht="9.9499999999999993" customHeight="1"/>
    <row r="747" ht="9.9499999999999993" customHeight="1"/>
    <row r="748" ht="9.9499999999999993" customHeight="1"/>
    <row r="749" ht="9.9499999999999993" customHeight="1"/>
    <row r="750" ht="9.9499999999999993" customHeight="1"/>
    <row r="751" ht="9.9499999999999993" customHeight="1"/>
    <row r="752" ht="9.9499999999999993" customHeight="1"/>
    <row r="753" ht="9.9499999999999993" customHeight="1"/>
    <row r="754" ht="9.9499999999999993" customHeight="1"/>
    <row r="755" ht="9.9499999999999993" customHeight="1"/>
    <row r="756" ht="9.9499999999999993" customHeight="1"/>
    <row r="757" ht="9.9499999999999993" customHeight="1"/>
    <row r="758" ht="9.9499999999999993" customHeight="1"/>
    <row r="759" ht="9.9499999999999993" customHeight="1"/>
    <row r="760" ht="9.9499999999999993" customHeight="1"/>
    <row r="761" ht="9.9499999999999993" customHeight="1"/>
    <row r="762" ht="9.9499999999999993" customHeight="1"/>
    <row r="763" ht="9.9499999999999993" customHeight="1"/>
    <row r="764" ht="9.9499999999999993" customHeight="1"/>
    <row r="765" ht="9.9499999999999993" customHeight="1"/>
    <row r="766" ht="9.9499999999999993" customHeight="1"/>
    <row r="767" ht="9.9499999999999993" customHeight="1"/>
    <row r="768" ht="9.9499999999999993" customHeight="1"/>
    <row r="769" ht="9.9499999999999993" customHeight="1"/>
    <row r="770" ht="9.9499999999999993" customHeight="1"/>
    <row r="771" ht="9.9499999999999993" customHeight="1"/>
    <row r="772" ht="9.9499999999999993" customHeight="1"/>
    <row r="773" ht="9.9499999999999993" customHeight="1"/>
    <row r="774" ht="9.9499999999999993" customHeight="1"/>
    <row r="775" ht="9.9499999999999993" customHeight="1"/>
    <row r="776" ht="9.9499999999999993" customHeight="1"/>
    <row r="777" ht="9.9499999999999993" customHeight="1"/>
    <row r="778" ht="9.9499999999999993" customHeight="1"/>
    <row r="779" ht="9.9499999999999993" customHeight="1"/>
    <row r="780" ht="9.9499999999999993" customHeight="1"/>
    <row r="781" ht="9.9499999999999993" customHeight="1"/>
    <row r="782" ht="9.9499999999999993" customHeight="1"/>
    <row r="783" ht="9.9499999999999993" customHeight="1"/>
    <row r="784" ht="9.9499999999999993" customHeight="1"/>
    <row r="785" ht="9.9499999999999993" customHeight="1"/>
    <row r="786" ht="9.9499999999999993" customHeight="1"/>
    <row r="787" ht="9.9499999999999993" customHeight="1"/>
    <row r="788" ht="9.9499999999999993" customHeight="1"/>
    <row r="789" ht="9.9499999999999993" customHeight="1"/>
    <row r="790" ht="9.9499999999999993" customHeight="1"/>
    <row r="791" ht="9.9499999999999993" customHeight="1"/>
    <row r="792" ht="9.9499999999999993" customHeight="1"/>
    <row r="793" ht="9.9499999999999993" customHeight="1"/>
    <row r="794" ht="9.9499999999999993" customHeight="1"/>
    <row r="795" ht="9.9499999999999993" customHeight="1"/>
    <row r="796" ht="9.9499999999999993" customHeight="1"/>
    <row r="797" ht="9.9499999999999993" customHeight="1"/>
    <row r="798" ht="9.9499999999999993" customHeight="1"/>
    <row r="799" ht="9.9499999999999993" customHeight="1"/>
    <row r="800" ht="9.9499999999999993" customHeight="1"/>
    <row r="801" ht="9.9499999999999993" customHeight="1"/>
    <row r="802" ht="9.9499999999999993" customHeight="1"/>
    <row r="803" ht="9.9499999999999993" customHeight="1"/>
    <row r="804" ht="9.9499999999999993" customHeight="1"/>
    <row r="805" ht="9.9499999999999993" customHeight="1"/>
    <row r="806" ht="9.9499999999999993" customHeight="1"/>
    <row r="807" ht="9.9499999999999993" customHeight="1"/>
    <row r="808" ht="9.9499999999999993" customHeight="1"/>
    <row r="809" ht="9.9499999999999993" customHeight="1"/>
    <row r="810" ht="9.9499999999999993" customHeight="1"/>
    <row r="811" ht="9.9499999999999993" customHeight="1"/>
    <row r="812" ht="9.9499999999999993" customHeight="1"/>
    <row r="813" ht="9.9499999999999993" customHeight="1"/>
    <row r="814" ht="9.9499999999999993" customHeight="1"/>
    <row r="815" ht="9.9499999999999993" customHeight="1"/>
    <row r="816" ht="9.9499999999999993" customHeight="1"/>
    <row r="817" ht="9.9499999999999993" customHeight="1"/>
    <row r="818" ht="9.9499999999999993" customHeight="1"/>
    <row r="819" ht="9.9499999999999993" customHeight="1"/>
    <row r="820" ht="9.9499999999999993" customHeight="1"/>
    <row r="821" ht="9.9499999999999993" customHeight="1"/>
    <row r="822" ht="9.9499999999999993" customHeight="1"/>
    <row r="823" ht="9.9499999999999993" customHeight="1"/>
    <row r="824" ht="9.9499999999999993" customHeight="1"/>
    <row r="825" ht="9.9499999999999993" customHeight="1"/>
    <row r="826" ht="9.9499999999999993" customHeight="1"/>
    <row r="827" ht="9.9499999999999993" customHeight="1"/>
    <row r="828" ht="9.9499999999999993" customHeight="1"/>
    <row r="829" ht="9.9499999999999993" customHeight="1"/>
    <row r="830" ht="9.9499999999999993" customHeight="1"/>
    <row r="831" ht="9.9499999999999993" customHeight="1"/>
    <row r="832" ht="9.9499999999999993" customHeight="1"/>
    <row r="833" ht="9.9499999999999993" customHeight="1"/>
    <row r="834" ht="9.9499999999999993" customHeight="1"/>
    <row r="835" ht="9.9499999999999993" customHeight="1"/>
    <row r="836" ht="9.9499999999999993" customHeight="1"/>
    <row r="837" ht="9.9499999999999993" customHeight="1"/>
    <row r="838" ht="9.9499999999999993" customHeight="1"/>
    <row r="839" ht="9.9499999999999993" customHeight="1"/>
    <row r="840" ht="9.9499999999999993" customHeight="1"/>
    <row r="841" ht="9.9499999999999993" customHeight="1"/>
    <row r="842" ht="9.9499999999999993" customHeight="1"/>
    <row r="843" ht="9.9499999999999993" customHeight="1"/>
    <row r="844" ht="9.9499999999999993" customHeight="1"/>
    <row r="845" ht="9.9499999999999993" customHeight="1"/>
    <row r="846" ht="9.9499999999999993" customHeight="1"/>
    <row r="847" ht="9.9499999999999993" customHeight="1"/>
    <row r="848" ht="9.9499999999999993" customHeight="1"/>
    <row r="849" ht="9.9499999999999993" customHeight="1"/>
    <row r="850" ht="9.9499999999999993" customHeight="1"/>
    <row r="851" ht="9.9499999999999993" customHeight="1"/>
    <row r="852" ht="9.9499999999999993" customHeight="1"/>
    <row r="853" ht="9.9499999999999993" customHeight="1"/>
    <row r="854" ht="9.9499999999999993" customHeight="1"/>
    <row r="855" ht="9.9499999999999993" customHeight="1"/>
    <row r="856" ht="9.9499999999999993" customHeight="1"/>
    <row r="857" ht="9.9499999999999993" customHeight="1"/>
    <row r="858" ht="9.9499999999999993" customHeight="1"/>
    <row r="859" ht="9.9499999999999993" customHeight="1"/>
    <row r="860" ht="9.9499999999999993" customHeight="1"/>
    <row r="861" ht="9.9499999999999993" customHeight="1"/>
    <row r="862" ht="9.9499999999999993" customHeight="1"/>
    <row r="863" ht="9.9499999999999993" customHeight="1"/>
    <row r="864" ht="9.9499999999999993" customHeight="1"/>
    <row r="865" ht="9.9499999999999993" customHeight="1"/>
    <row r="866" ht="9.9499999999999993" customHeight="1"/>
    <row r="867" ht="9.9499999999999993" customHeight="1"/>
    <row r="868" ht="9.9499999999999993" customHeight="1"/>
    <row r="869" ht="9.9499999999999993" customHeight="1"/>
    <row r="870" ht="9.9499999999999993" customHeight="1"/>
    <row r="871" ht="9.9499999999999993" customHeight="1"/>
    <row r="872" ht="9.9499999999999993" customHeight="1"/>
    <row r="873" ht="9.9499999999999993" customHeight="1"/>
    <row r="874" ht="9.9499999999999993" customHeight="1"/>
    <row r="875" ht="9.9499999999999993" customHeight="1"/>
    <row r="876" ht="9.9499999999999993" customHeight="1"/>
    <row r="877" ht="9.9499999999999993" customHeight="1"/>
    <row r="878" ht="9.9499999999999993" customHeight="1"/>
    <row r="879" ht="9.9499999999999993" customHeight="1"/>
    <row r="880" ht="9.9499999999999993" customHeight="1"/>
    <row r="881" ht="9.9499999999999993" customHeight="1"/>
    <row r="882" ht="9.9499999999999993" customHeight="1"/>
    <row r="883" ht="9.9499999999999993" customHeight="1"/>
    <row r="884" ht="9.9499999999999993" customHeight="1"/>
    <row r="885" ht="9.9499999999999993" customHeight="1"/>
    <row r="886" ht="9.9499999999999993" customHeight="1"/>
    <row r="887" ht="9.9499999999999993" customHeight="1"/>
    <row r="888" ht="9.9499999999999993" customHeight="1"/>
    <row r="889" ht="9.9499999999999993" customHeight="1"/>
    <row r="890" ht="9.9499999999999993" customHeight="1"/>
    <row r="891" ht="9.9499999999999993" customHeight="1"/>
    <row r="892" ht="9.9499999999999993" customHeight="1"/>
    <row r="893" ht="9.9499999999999993" customHeight="1"/>
    <row r="894" ht="9.9499999999999993" customHeight="1"/>
    <row r="895" ht="9.9499999999999993" customHeight="1"/>
    <row r="896" ht="9.9499999999999993" customHeight="1"/>
    <row r="897" ht="9.9499999999999993" customHeight="1"/>
    <row r="898" ht="9.9499999999999993" customHeight="1"/>
    <row r="899" ht="9.9499999999999993" customHeight="1"/>
    <row r="900" ht="9.9499999999999993" customHeight="1"/>
    <row r="901" ht="9.9499999999999993" customHeight="1"/>
    <row r="902" ht="9.9499999999999993" customHeight="1"/>
    <row r="903" ht="9.9499999999999993" customHeight="1"/>
    <row r="904" ht="9.9499999999999993" customHeight="1"/>
    <row r="905" ht="9.9499999999999993" customHeight="1"/>
    <row r="906" ht="9.9499999999999993" customHeight="1"/>
    <row r="907" ht="9.9499999999999993" customHeight="1"/>
    <row r="908" ht="9.9499999999999993" customHeight="1"/>
    <row r="909" ht="9.9499999999999993" customHeight="1"/>
    <row r="910" ht="9.9499999999999993" customHeight="1"/>
    <row r="911" ht="9.9499999999999993" customHeight="1"/>
    <row r="912" ht="9.9499999999999993" customHeight="1"/>
    <row r="913" ht="9.9499999999999993" customHeight="1"/>
    <row r="914" ht="9.9499999999999993" customHeight="1"/>
    <row r="915" ht="9.9499999999999993" customHeight="1"/>
    <row r="916" ht="9.9499999999999993" customHeight="1"/>
    <row r="917" ht="9.9499999999999993" customHeight="1"/>
    <row r="918" ht="9.9499999999999993" customHeight="1"/>
    <row r="919" ht="9.9499999999999993" customHeight="1"/>
    <row r="920" ht="9.9499999999999993" customHeight="1"/>
    <row r="921" ht="9.9499999999999993" customHeight="1"/>
    <row r="922" ht="9.9499999999999993" customHeight="1"/>
    <row r="923" ht="9.9499999999999993" customHeight="1"/>
    <row r="924" ht="9.9499999999999993" customHeight="1"/>
    <row r="925" ht="9.9499999999999993" customHeight="1"/>
    <row r="926" ht="9.9499999999999993" customHeight="1"/>
    <row r="927" ht="9.9499999999999993" customHeight="1"/>
    <row r="928" ht="9.9499999999999993" customHeight="1"/>
    <row r="929" ht="9.9499999999999993" customHeight="1"/>
    <row r="930" ht="9.9499999999999993" customHeight="1"/>
    <row r="931" ht="9.9499999999999993" customHeight="1"/>
    <row r="932" ht="9.9499999999999993" customHeight="1"/>
    <row r="933" ht="9.9499999999999993" customHeight="1"/>
    <row r="934" ht="9.9499999999999993" customHeight="1"/>
    <row r="935" ht="9.9499999999999993" customHeight="1"/>
    <row r="936" ht="9.9499999999999993" customHeight="1"/>
    <row r="937" ht="9.9499999999999993" customHeight="1"/>
    <row r="938" ht="9.9499999999999993" customHeight="1"/>
    <row r="939" ht="9.9499999999999993" customHeight="1"/>
    <row r="940" ht="9.9499999999999993" customHeight="1"/>
    <row r="941" ht="9.9499999999999993" customHeight="1"/>
    <row r="942" ht="9.9499999999999993" customHeight="1"/>
    <row r="943" ht="9.9499999999999993" customHeight="1"/>
    <row r="944" ht="9.9499999999999993" customHeight="1"/>
    <row r="945" ht="9.9499999999999993" customHeight="1"/>
    <row r="946" ht="9.9499999999999993" customHeight="1"/>
    <row r="947" ht="9.9499999999999993" customHeight="1"/>
    <row r="948" ht="9.9499999999999993" customHeight="1"/>
    <row r="949" ht="9.9499999999999993" customHeight="1"/>
    <row r="950" ht="9.9499999999999993" customHeight="1"/>
    <row r="951" ht="9.9499999999999993" customHeight="1"/>
    <row r="952" ht="9.9499999999999993" customHeight="1"/>
    <row r="953" ht="9.9499999999999993" customHeight="1"/>
    <row r="954" ht="9.9499999999999993" customHeight="1"/>
    <row r="955" ht="9.9499999999999993" customHeight="1"/>
    <row r="956" ht="9.9499999999999993" customHeight="1"/>
    <row r="957" ht="9.9499999999999993" customHeight="1"/>
    <row r="958" ht="9.9499999999999993" customHeight="1"/>
    <row r="959" ht="9.9499999999999993" customHeight="1"/>
    <row r="960" ht="9.9499999999999993" customHeight="1"/>
    <row r="961" ht="9.9499999999999993" customHeight="1"/>
    <row r="962" ht="9.9499999999999993" customHeight="1"/>
    <row r="963" ht="9.9499999999999993" customHeight="1"/>
    <row r="964" ht="9.9499999999999993" customHeight="1"/>
    <row r="965" ht="9.9499999999999993" customHeight="1"/>
    <row r="966" ht="9.9499999999999993" customHeight="1"/>
    <row r="967" ht="9.9499999999999993" customHeight="1"/>
    <row r="968" ht="9.9499999999999993" customHeight="1"/>
    <row r="969" ht="9.9499999999999993" customHeight="1"/>
    <row r="970" ht="9.9499999999999993" customHeight="1"/>
    <row r="971" ht="9.9499999999999993" customHeight="1"/>
    <row r="972" ht="9.9499999999999993" customHeight="1"/>
    <row r="973" ht="9.9499999999999993" customHeight="1"/>
    <row r="974" ht="9.9499999999999993" customHeight="1"/>
    <row r="975" ht="9.9499999999999993" customHeight="1"/>
    <row r="976" ht="9.9499999999999993" customHeight="1"/>
    <row r="977" ht="9.9499999999999993" customHeight="1"/>
    <row r="978" ht="9.9499999999999993" customHeight="1"/>
    <row r="979" ht="9.9499999999999993" customHeight="1"/>
    <row r="980" ht="9.9499999999999993" customHeight="1"/>
    <row r="981" ht="9.9499999999999993" customHeight="1"/>
    <row r="982" ht="9.9499999999999993" customHeight="1"/>
    <row r="983" ht="9.9499999999999993" customHeight="1"/>
    <row r="984" ht="9.9499999999999993" customHeight="1"/>
    <row r="985" ht="9.9499999999999993" customHeight="1"/>
    <row r="986" ht="9.9499999999999993" customHeight="1"/>
    <row r="987" ht="9.9499999999999993" customHeight="1"/>
    <row r="988" ht="9.9499999999999993" customHeight="1"/>
    <row r="989" ht="9.9499999999999993" customHeight="1"/>
    <row r="990" ht="9.9499999999999993" customHeight="1"/>
    <row r="991" ht="9.9499999999999993" customHeight="1"/>
    <row r="992" ht="9.9499999999999993" customHeight="1"/>
    <row r="993" ht="9.9499999999999993" customHeight="1"/>
    <row r="994" ht="9.9499999999999993" customHeight="1"/>
    <row r="995" ht="9.9499999999999993" customHeight="1"/>
    <row r="996" ht="9.9499999999999993" customHeight="1"/>
    <row r="997" ht="9.9499999999999993" customHeight="1"/>
    <row r="998" ht="9.9499999999999993" customHeight="1"/>
    <row r="999" ht="9.9499999999999993" customHeight="1"/>
    <row r="1000" ht="9.9499999999999993" customHeight="1"/>
    <row r="1001" ht="9.9499999999999993" customHeight="1"/>
    <row r="1002" ht="9.9499999999999993" customHeight="1"/>
    <row r="1003" ht="9.9499999999999993" customHeight="1"/>
    <row r="1004" ht="9.9499999999999993" customHeight="1"/>
    <row r="1005" ht="9.9499999999999993" customHeight="1"/>
    <row r="1006" ht="9.9499999999999993" customHeight="1"/>
    <row r="1007" ht="9.9499999999999993" customHeight="1"/>
    <row r="1008" ht="9.9499999999999993" customHeight="1"/>
    <row r="1009" ht="9.9499999999999993" customHeight="1"/>
    <row r="1010" ht="9.9499999999999993" customHeight="1"/>
    <row r="1011" ht="9.9499999999999993" customHeight="1"/>
    <row r="1012" ht="9.9499999999999993" customHeight="1"/>
    <row r="1013" ht="9.9499999999999993" customHeight="1"/>
    <row r="1014" ht="9.9499999999999993" customHeight="1"/>
    <row r="1015" ht="9.9499999999999993" customHeight="1"/>
    <row r="1016" ht="9.9499999999999993" customHeight="1"/>
    <row r="1017" ht="9.9499999999999993" customHeight="1"/>
    <row r="1018" ht="9.9499999999999993" customHeight="1"/>
    <row r="1019" ht="9.9499999999999993" customHeight="1"/>
    <row r="1020" ht="9.9499999999999993" customHeight="1"/>
    <row r="1021" ht="9.9499999999999993" customHeight="1"/>
    <row r="1022" ht="9.9499999999999993" customHeight="1"/>
    <row r="1023" ht="9.9499999999999993" customHeight="1"/>
    <row r="1024" ht="9.9499999999999993" customHeight="1"/>
    <row r="1025" ht="9.9499999999999993" customHeight="1"/>
    <row r="1026" ht="9.9499999999999993" customHeight="1"/>
    <row r="1027" ht="9.9499999999999993" customHeight="1"/>
    <row r="1028" ht="9.9499999999999993" customHeight="1"/>
    <row r="1029" ht="9.9499999999999993" customHeight="1"/>
    <row r="1030" ht="9.9499999999999993" customHeight="1"/>
    <row r="1031" ht="9.9499999999999993" customHeight="1"/>
    <row r="1032" ht="9.9499999999999993" customHeight="1"/>
    <row r="1033" ht="9.9499999999999993" customHeight="1"/>
    <row r="1034" ht="9.9499999999999993" customHeight="1"/>
    <row r="1035" ht="9.9499999999999993" customHeight="1"/>
    <row r="1036" ht="9.9499999999999993" customHeight="1"/>
    <row r="1037" ht="9.9499999999999993" customHeight="1"/>
    <row r="1038" ht="9.9499999999999993" customHeight="1"/>
    <row r="1039" ht="9.9499999999999993" customHeight="1"/>
    <row r="1040" ht="9.9499999999999993" customHeight="1"/>
    <row r="1041" ht="9.9499999999999993" customHeight="1"/>
    <row r="1042" ht="9.9499999999999993" customHeight="1"/>
    <row r="1043" ht="9.9499999999999993" customHeight="1"/>
    <row r="1044" ht="9.9499999999999993" customHeight="1"/>
    <row r="1045" ht="9.9499999999999993" customHeight="1"/>
    <row r="1046" ht="9.9499999999999993" customHeight="1"/>
    <row r="1047" ht="9.9499999999999993" customHeight="1"/>
    <row r="1048" ht="9.9499999999999993" customHeight="1"/>
    <row r="1049" ht="9.9499999999999993" customHeight="1"/>
    <row r="1050" ht="9.9499999999999993" customHeight="1"/>
    <row r="1051" ht="9.9499999999999993" customHeight="1"/>
    <row r="1052" ht="9.9499999999999993" customHeight="1"/>
    <row r="1053" ht="9.9499999999999993" customHeight="1"/>
    <row r="1054" ht="9.9499999999999993" customHeight="1"/>
    <row r="1055" ht="9.9499999999999993" customHeight="1"/>
    <row r="1056" ht="9.9499999999999993" customHeight="1"/>
    <row r="1057" ht="9.9499999999999993" customHeight="1"/>
    <row r="1058" ht="9.9499999999999993" customHeight="1"/>
    <row r="1059" ht="9.9499999999999993" customHeight="1"/>
    <row r="1060" ht="9.9499999999999993" customHeight="1"/>
    <row r="1061" ht="9.9499999999999993" customHeight="1"/>
    <row r="1062" ht="9.9499999999999993" customHeight="1"/>
    <row r="1063" ht="9.9499999999999993" customHeight="1"/>
    <row r="1064" ht="9.9499999999999993" customHeight="1"/>
    <row r="1065" ht="9.9499999999999993" customHeight="1"/>
    <row r="1066" ht="9.9499999999999993" customHeight="1"/>
    <row r="1067" ht="9.9499999999999993" customHeight="1"/>
    <row r="1068" ht="9.9499999999999993" customHeight="1"/>
    <row r="1069" ht="9.9499999999999993" customHeight="1"/>
    <row r="1070" ht="9.9499999999999993" customHeight="1"/>
    <row r="1071" ht="9.9499999999999993" customHeight="1"/>
    <row r="1072" ht="9.9499999999999993" customHeight="1"/>
    <row r="1073" ht="9.9499999999999993" customHeight="1"/>
    <row r="1074" ht="9.9499999999999993" customHeight="1"/>
    <row r="1075" ht="9.9499999999999993" customHeight="1"/>
    <row r="1076" ht="9.9499999999999993" customHeight="1"/>
    <row r="1077" ht="9.9499999999999993" customHeight="1"/>
    <row r="1078" ht="9.9499999999999993" customHeight="1"/>
    <row r="1079" ht="9.9499999999999993" customHeight="1"/>
    <row r="1080" ht="9.9499999999999993" customHeight="1"/>
    <row r="1081" ht="9.9499999999999993" customHeight="1"/>
    <row r="1082" ht="9.9499999999999993" customHeight="1"/>
    <row r="1083" ht="9.9499999999999993" customHeight="1"/>
    <row r="1084" ht="9.9499999999999993" customHeight="1"/>
    <row r="1085" ht="9.9499999999999993" customHeight="1"/>
    <row r="1086" ht="9.9499999999999993" customHeight="1"/>
    <row r="1087" ht="9.9499999999999993" customHeight="1"/>
    <row r="1088" ht="9.9499999999999993" customHeight="1"/>
    <row r="1089" ht="9.9499999999999993" customHeight="1"/>
    <row r="1090" ht="9.9499999999999993" customHeight="1"/>
    <row r="1091" ht="9.9499999999999993" customHeight="1"/>
    <row r="1092" ht="9.9499999999999993" customHeight="1"/>
    <row r="1093" ht="9.9499999999999993" customHeight="1"/>
    <row r="1094" ht="9.9499999999999993" customHeight="1"/>
    <row r="1095" ht="9.9499999999999993" customHeight="1"/>
    <row r="1096" ht="9.9499999999999993" customHeight="1"/>
    <row r="1097" ht="9.9499999999999993" customHeight="1"/>
    <row r="1098" ht="9.9499999999999993" customHeight="1"/>
    <row r="1099" ht="9.9499999999999993" customHeight="1"/>
    <row r="1100" ht="9.9499999999999993" customHeight="1"/>
    <row r="1101" ht="9.9499999999999993" customHeight="1"/>
    <row r="1102" ht="9.9499999999999993" customHeight="1"/>
    <row r="1103" ht="9.9499999999999993" customHeight="1"/>
    <row r="1104" ht="9.9499999999999993" customHeight="1"/>
    <row r="1105" ht="9.9499999999999993" customHeight="1"/>
    <row r="1106" ht="9.9499999999999993" customHeight="1"/>
    <row r="1107" ht="9.9499999999999993" customHeight="1"/>
    <row r="1108" ht="9.9499999999999993" customHeight="1"/>
    <row r="1109" ht="9.9499999999999993" customHeight="1"/>
    <row r="1110" ht="9.9499999999999993" customHeight="1"/>
    <row r="1111" ht="9.9499999999999993" customHeight="1"/>
    <row r="1112" ht="9.9499999999999993" customHeight="1"/>
    <row r="1113" ht="9.9499999999999993" customHeight="1"/>
    <row r="1114" ht="9.9499999999999993" customHeight="1"/>
    <row r="1115" ht="9.9499999999999993" customHeight="1"/>
    <row r="1116" ht="9.9499999999999993" customHeight="1"/>
    <row r="1117" ht="9.9499999999999993" customHeight="1"/>
    <row r="1118" ht="9.9499999999999993" customHeight="1"/>
    <row r="1119" ht="9.9499999999999993" customHeight="1"/>
    <row r="1120" ht="9.9499999999999993" customHeight="1"/>
    <row r="1121" ht="9.9499999999999993" customHeight="1"/>
    <row r="1122" ht="9.9499999999999993" customHeight="1"/>
    <row r="1123" ht="9.9499999999999993" customHeight="1"/>
    <row r="1124" ht="9.9499999999999993" customHeight="1"/>
    <row r="1125" ht="9.9499999999999993" customHeight="1"/>
    <row r="1126" ht="9.9499999999999993" customHeight="1"/>
    <row r="1127" ht="9.9499999999999993" customHeight="1"/>
    <row r="1128" ht="9.9499999999999993" customHeight="1"/>
    <row r="1129" ht="9.9499999999999993" customHeight="1"/>
    <row r="1130" ht="9.9499999999999993" customHeight="1"/>
    <row r="1131" ht="9.9499999999999993" customHeight="1"/>
    <row r="1132" ht="9.9499999999999993" customHeight="1"/>
    <row r="1133" ht="9.9499999999999993" customHeight="1"/>
    <row r="1134" ht="9.9499999999999993" customHeight="1"/>
    <row r="1135" ht="9.9499999999999993" customHeight="1"/>
    <row r="1136" ht="9.9499999999999993" customHeight="1"/>
    <row r="1137" ht="9.9499999999999993" customHeight="1"/>
    <row r="1138" ht="9.9499999999999993" customHeight="1"/>
    <row r="1139" ht="9.9499999999999993" customHeight="1"/>
    <row r="1140" ht="9.9499999999999993" customHeight="1"/>
    <row r="1141" ht="9.9499999999999993" customHeight="1"/>
    <row r="1142" ht="9.9499999999999993" customHeight="1"/>
    <row r="1143" ht="9.9499999999999993" customHeight="1"/>
    <row r="1144" ht="9.9499999999999993" customHeight="1"/>
    <row r="1145" ht="9.9499999999999993" customHeight="1"/>
    <row r="1146" ht="9.9499999999999993" customHeight="1"/>
    <row r="1147" ht="9.9499999999999993" customHeight="1"/>
    <row r="1148" ht="9.9499999999999993" customHeight="1"/>
    <row r="1149" ht="9.9499999999999993" customHeight="1"/>
    <row r="1150" ht="9.9499999999999993" customHeight="1"/>
    <row r="1151" ht="9.9499999999999993" customHeight="1"/>
    <row r="1152" ht="9.9499999999999993" customHeight="1"/>
    <row r="1153" ht="9.9499999999999993" customHeight="1"/>
    <row r="1154" ht="9.9499999999999993" customHeight="1"/>
    <row r="1155" ht="9.9499999999999993" customHeight="1"/>
    <row r="1156" ht="9.9499999999999993" customHeight="1"/>
    <row r="1157" ht="9.9499999999999993" customHeight="1"/>
    <row r="1158" ht="9.9499999999999993" customHeight="1"/>
    <row r="1159" ht="9.9499999999999993" customHeight="1"/>
    <row r="1160" ht="9.9499999999999993" customHeight="1"/>
    <row r="1161" ht="9.9499999999999993" customHeight="1"/>
    <row r="1162" ht="9.9499999999999993" customHeight="1"/>
    <row r="1163" ht="9.9499999999999993" customHeight="1"/>
    <row r="1164" ht="9.9499999999999993" customHeight="1"/>
    <row r="1165" ht="9.9499999999999993" customHeight="1"/>
    <row r="1166" ht="9.9499999999999993" customHeight="1"/>
    <row r="1167" ht="9.9499999999999993" customHeight="1"/>
    <row r="1168" ht="9.9499999999999993" customHeight="1"/>
    <row r="1169" ht="9.9499999999999993" customHeight="1"/>
    <row r="1170" ht="9.9499999999999993" customHeight="1"/>
    <row r="1171" ht="9.9499999999999993" customHeight="1"/>
    <row r="1172" ht="9.9499999999999993" customHeight="1"/>
    <row r="1173" ht="9.9499999999999993" customHeight="1"/>
    <row r="1174" ht="9.9499999999999993" customHeight="1"/>
    <row r="1175" ht="9.9499999999999993" customHeight="1"/>
    <row r="1176" ht="9.9499999999999993" customHeight="1"/>
    <row r="1177" ht="9.9499999999999993" customHeight="1"/>
    <row r="1178" ht="9.9499999999999993" customHeight="1"/>
    <row r="1179" ht="9.9499999999999993" customHeight="1"/>
    <row r="1180" ht="9.9499999999999993" customHeight="1"/>
    <row r="1181" ht="9.9499999999999993" customHeight="1"/>
    <row r="1182" ht="9.9499999999999993" customHeight="1"/>
    <row r="1183" ht="9.9499999999999993" customHeight="1"/>
    <row r="1184" ht="9.9499999999999993" customHeight="1"/>
    <row r="1185" ht="9.9499999999999993" customHeight="1"/>
    <row r="1186" ht="9.9499999999999993" customHeight="1"/>
    <row r="1187" ht="9.9499999999999993" customHeight="1"/>
    <row r="1188" ht="9.9499999999999993" customHeight="1"/>
    <row r="1189" ht="9.9499999999999993" customHeight="1"/>
    <row r="1190" ht="9.9499999999999993" customHeight="1"/>
    <row r="1191" ht="9.9499999999999993" customHeight="1"/>
    <row r="1192" ht="9.9499999999999993" customHeight="1"/>
    <row r="1193" ht="9.9499999999999993" customHeight="1"/>
    <row r="1194" ht="9.9499999999999993" customHeight="1"/>
    <row r="1195" ht="9.9499999999999993" customHeight="1"/>
    <row r="1196" ht="9.9499999999999993" customHeight="1"/>
    <row r="1197" ht="9.9499999999999993" customHeight="1"/>
    <row r="1198" ht="9.9499999999999993" customHeight="1"/>
    <row r="1199" ht="9.9499999999999993" customHeight="1"/>
    <row r="1200" ht="9.9499999999999993" customHeight="1"/>
    <row r="1201" ht="9.9499999999999993" customHeight="1"/>
    <row r="1202" ht="9.9499999999999993" customHeight="1"/>
    <row r="1203" ht="9.9499999999999993" customHeight="1"/>
    <row r="1204" ht="9.9499999999999993" customHeight="1"/>
    <row r="1205" ht="9.9499999999999993" customHeight="1"/>
    <row r="1206" ht="9.9499999999999993" customHeight="1"/>
    <row r="1207" ht="9.9499999999999993" customHeight="1"/>
    <row r="1208" ht="9.9499999999999993" customHeight="1"/>
    <row r="1209" ht="9.9499999999999993" customHeight="1"/>
    <row r="1210" ht="9.9499999999999993" customHeight="1"/>
    <row r="1211" ht="9.9499999999999993" customHeight="1"/>
    <row r="1212" ht="9.9499999999999993" customHeight="1"/>
    <row r="1213" ht="9.9499999999999993" customHeight="1"/>
    <row r="1214" ht="9.9499999999999993" customHeight="1"/>
    <row r="1215" ht="9.9499999999999993" customHeight="1"/>
    <row r="1216" ht="9.9499999999999993" customHeight="1"/>
    <row r="1217" ht="9.9499999999999993" customHeight="1"/>
    <row r="1218" ht="9.9499999999999993" customHeight="1"/>
    <row r="1219" ht="9.9499999999999993" customHeight="1"/>
    <row r="1220" ht="9.9499999999999993" customHeight="1"/>
    <row r="1221" ht="9.9499999999999993" customHeight="1"/>
    <row r="1222" ht="9.9499999999999993" customHeight="1"/>
    <row r="1223" ht="9.9499999999999993" customHeight="1"/>
    <row r="1224" ht="9.9499999999999993" customHeight="1"/>
    <row r="1225" ht="9.9499999999999993" customHeight="1"/>
    <row r="1226" ht="9.9499999999999993" customHeight="1"/>
    <row r="1227" ht="9.9499999999999993" customHeight="1"/>
    <row r="1228" ht="9.9499999999999993" customHeight="1"/>
    <row r="1229" ht="9.9499999999999993" customHeight="1"/>
    <row r="1230" ht="9.9499999999999993" customHeight="1"/>
    <row r="1231" ht="9.9499999999999993" customHeight="1"/>
    <row r="1232" ht="9.9499999999999993" customHeight="1"/>
    <row r="1233" ht="9.9499999999999993" customHeight="1"/>
    <row r="1234" ht="9.9499999999999993" customHeight="1"/>
    <row r="1235" ht="9.9499999999999993" customHeight="1"/>
    <row r="1236" ht="9.9499999999999993" customHeight="1"/>
    <row r="1237" ht="9.9499999999999993" customHeight="1"/>
    <row r="1238" ht="9.9499999999999993" customHeight="1"/>
    <row r="1239" ht="9.9499999999999993" customHeight="1"/>
    <row r="1240" ht="9.9499999999999993" customHeight="1"/>
    <row r="1241" ht="9.9499999999999993" customHeight="1"/>
    <row r="1242" ht="9.9499999999999993" customHeight="1"/>
    <row r="1243" ht="9.9499999999999993" customHeight="1"/>
    <row r="1244" ht="9.9499999999999993" customHeight="1"/>
    <row r="1245" ht="9.9499999999999993" customHeight="1"/>
    <row r="1246" ht="9.9499999999999993" customHeight="1"/>
    <row r="1247" ht="9.9499999999999993" customHeight="1"/>
    <row r="1248" ht="9.9499999999999993" customHeight="1"/>
    <row r="1249" ht="9.9499999999999993" customHeight="1"/>
    <row r="1250" ht="9.9499999999999993" customHeight="1"/>
    <row r="1251" ht="9.9499999999999993" customHeight="1"/>
    <row r="1252" ht="9.9499999999999993" customHeight="1"/>
    <row r="1253" ht="9.9499999999999993" customHeight="1"/>
    <row r="1254" ht="9.9499999999999993" customHeight="1"/>
    <row r="1255" ht="9.9499999999999993" customHeight="1"/>
    <row r="1256" ht="9.9499999999999993" customHeight="1"/>
    <row r="1257" ht="9.9499999999999993" customHeight="1"/>
    <row r="1258" ht="9.9499999999999993" customHeight="1"/>
    <row r="1259" ht="9.9499999999999993" customHeight="1"/>
    <row r="1260" ht="9.9499999999999993" customHeight="1"/>
    <row r="1261" ht="9.9499999999999993" customHeight="1"/>
    <row r="1262" ht="9.9499999999999993" customHeight="1"/>
    <row r="1263" ht="9.9499999999999993" customHeight="1"/>
    <row r="1264" ht="9.9499999999999993" customHeight="1"/>
    <row r="1265" ht="9.9499999999999993" customHeight="1"/>
    <row r="1266" ht="9.9499999999999993" customHeight="1"/>
    <row r="1267" ht="9.9499999999999993" customHeight="1"/>
    <row r="1268" ht="9.9499999999999993" customHeight="1"/>
    <row r="1269" ht="9.9499999999999993" customHeight="1"/>
    <row r="1270" ht="9.9499999999999993" customHeight="1"/>
    <row r="1271" ht="9.9499999999999993" customHeight="1"/>
    <row r="1272" ht="9.9499999999999993" customHeight="1"/>
    <row r="1273" ht="9.9499999999999993" customHeight="1"/>
    <row r="1274" ht="9.9499999999999993" customHeight="1"/>
    <row r="1275" ht="9.9499999999999993" customHeight="1"/>
    <row r="1276" ht="9.9499999999999993" customHeight="1"/>
    <row r="1277" ht="9.9499999999999993" customHeight="1"/>
    <row r="1278" ht="9.9499999999999993" customHeight="1"/>
    <row r="1279" ht="9.9499999999999993" customHeight="1"/>
    <row r="1280" ht="9.9499999999999993" customHeight="1"/>
    <row r="1281" ht="9.9499999999999993" customHeight="1"/>
    <row r="1282" ht="9.9499999999999993" customHeight="1"/>
    <row r="1283" ht="9.9499999999999993" customHeight="1"/>
    <row r="1284" ht="9.9499999999999993" customHeight="1"/>
    <row r="1285" ht="9.9499999999999993" customHeight="1"/>
    <row r="1286" ht="9.9499999999999993" customHeight="1"/>
    <row r="1287" ht="9.9499999999999993" customHeight="1"/>
    <row r="1288" ht="9.9499999999999993" customHeight="1"/>
    <row r="1289" ht="9.9499999999999993" customHeight="1"/>
    <row r="1290" ht="9.9499999999999993" customHeight="1"/>
    <row r="1291" ht="9.9499999999999993" customHeight="1"/>
    <row r="1292" ht="9.9499999999999993" customHeight="1"/>
    <row r="1293" ht="9.9499999999999993" customHeight="1"/>
    <row r="1294" ht="9.9499999999999993" customHeight="1"/>
    <row r="1295" ht="9.9499999999999993" customHeight="1"/>
    <row r="1296" ht="9.9499999999999993" customHeight="1"/>
    <row r="1297" ht="9.9499999999999993" customHeight="1"/>
    <row r="1298" ht="9.9499999999999993" customHeight="1"/>
    <row r="1299" ht="9.9499999999999993" customHeight="1"/>
    <row r="1300" ht="9.9499999999999993" customHeight="1"/>
    <row r="1301" ht="9.9499999999999993" customHeight="1"/>
    <row r="1302" ht="9.9499999999999993" customHeight="1"/>
    <row r="1303" ht="9.9499999999999993" customHeight="1"/>
    <row r="1304" ht="9.9499999999999993" customHeight="1"/>
    <row r="1305" ht="9.9499999999999993" customHeight="1"/>
    <row r="1306" ht="9.9499999999999993" customHeight="1"/>
    <row r="1307" ht="9.9499999999999993" customHeight="1"/>
    <row r="1308" ht="9.9499999999999993" customHeight="1"/>
    <row r="1309" ht="9.9499999999999993" customHeight="1"/>
    <row r="1310" ht="9.9499999999999993" customHeight="1"/>
    <row r="1311" ht="9.9499999999999993" customHeight="1"/>
    <row r="1312" ht="9.9499999999999993" customHeight="1"/>
    <row r="1313" ht="9.9499999999999993" customHeight="1"/>
    <row r="1314" ht="9.9499999999999993" customHeight="1"/>
    <row r="1315" ht="9.9499999999999993" customHeight="1"/>
    <row r="1316" ht="9.9499999999999993" customHeight="1"/>
    <row r="1317" ht="9.9499999999999993" customHeight="1"/>
    <row r="1318" ht="9.9499999999999993" customHeight="1"/>
    <row r="1319" ht="9.9499999999999993" customHeight="1"/>
    <row r="1320" ht="9.9499999999999993" customHeight="1"/>
    <row r="1321" ht="9.9499999999999993" customHeight="1"/>
    <row r="1322" ht="9.9499999999999993" customHeight="1"/>
    <row r="1323" ht="9.9499999999999993" customHeight="1"/>
    <row r="1324" ht="9.9499999999999993" customHeight="1"/>
    <row r="1325" ht="9.9499999999999993" customHeight="1"/>
    <row r="1326" ht="9.9499999999999993" customHeight="1"/>
    <row r="1327" ht="9.9499999999999993" customHeight="1"/>
    <row r="1328" ht="9.9499999999999993" customHeight="1"/>
    <row r="1329" ht="9.9499999999999993" customHeight="1"/>
    <row r="1330" ht="9.9499999999999993" customHeight="1"/>
    <row r="1331" ht="9.9499999999999993" customHeight="1"/>
    <row r="1332" ht="9.9499999999999993" customHeight="1"/>
    <row r="1333" ht="9.9499999999999993" customHeight="1"/>
    <row r="1334" ht="9.9499999999999993" customHeight="1"/>
    <row r="1335" ht="9.9499999999999993" customHeight="1"/>
    <row r="1336" ht="9.9499999999999993" customHeight="1"/>
    <row r="1337" ht="9.9499999999999993" customHeight="1"/>
    <row r="1338" ht="9.9499999999999993" customHeight="1"/>
    <row r="1339" ht="9.9499999999999993" customHeight="1"/>
    <row r="1340" ht="9.9499999999999993" customHeight="1"/>
    <row r="1341" ht="9.9499999999999993" customHeight="1"/>
    <row r="1342" ht="9.9499999999999993" customHeight="1"/>
    <row r="1343" ht="9.9499999999999993" customHeight="1"/>
    <row r="1344" ht="9.9499999999999993" customHeight="1"/>
    <row r="1345" ht="9.9499999999999993" customHeight="1"/>
    <row r="1346" ht="9.9499999999999993" customHeight="1"/>
    <row r="1347" ht="9.9499999999999993" customHeight="1"/>
    <row r="1348" ht="9.9499999999999993" customHeight="1"/>
    <row r="1349" ht="9.9499999999999993" customHeight="1"/>
    <row r="1350" ht="9.9499999999999993" customHeight="1"/>
    <row r="1351" ht="9.9499999999999993" customHeight="1"/>
    <row r="1352" ht="9.9499999999999993" customHeight="1"/>
    <row r="1353" ht="9.9499999999999993" customHeight="1"/>
    <row r="1354" ht="9.9499999999999993" customHeight="1"/>
    <row r="1355" ht="9.9499999999999993" customHeight="1"/>
    <row r="1356" ht="9.9499999999999993" customHeight="1"/>
    <row r="1357" ht="9.9499999999999993" customHeight="1"/>
    <row r="1358" ht="9.9499999999999993" customHeight="1"/>
    <row r="1359" ht="9.9499999999999993" customHeight="1"/>
    <row r="1360" ht="9.9499999999999993" customHeight="1"/>
    <row r="1361" ht="9.9499999999999993" customHeight="1"/>
    <row r="1362" ht="9.9499999999999993" customHeight="1"/>
    <row r="1363" ht="9.9499999999999993" customHeight="1"/>
    <row r="1364" ht="9.9499999999999993" customHeight="1"/>
    <row r="1365" ht="9.9499999999999993" customHeight="1"/>
    <row r="1366" ht="9.9499999999999993" customHeight="1"/>
    <row r="1367" ht="9.9499999999999993" customHeight="1"/>
    <row r="1368" ht="9.9499999999999993" customHeight="1"/>
    <row r="1369" ht="9.9499999999999993" customHeight="1"/>
    <row r="1370" ht="9.9499999999999993" customHeight="1"/>
    <row r="1371" ht="9.9499999999999993" customHeight="1"/>
    <row r="1372" ht="9.9499999999999993" customHeight="1"/>
    <row r="1373" ht="9.9499999999999993" customHeight="1"/>
    <row r="1374" ht="9.9499999999999993" customHeight="1"/>
    <row r="1375" ht="9.9499999999999993" customHeight="1"/>
    <row r="1376" ht="9.9499999999999993" customHeight="1"/>
    <row r="1377" ht="9.9499999999999993" customHeight="1"/>
    <row r="1378" ht="9.9499999999999993" customHeight="1"/>
    <row r="1379" ht="9.9499999999999993" customHeight="1"/>
    <row r="1380" ht="9.9499999999999993" customHeight="1"/>
    <row r="1381" ht="9.9499999999999993" customHeight="1"/>
    <row r="1382" ht="9.9499999999999993" customHeight="1"/>
    <row r="1383" ht="9.9499999999999993" customHeight="1"/>
    <row r="1384" ht="9.9499999999999993" customHeight="1"/>
    <row r="1385" ht="9.9499999999999993" customHeight="1"/>
    <row r="1386" ht="9.9499999999999993" customHeight="1"/>
    <row r="1387" ht="9.9499999999999993" customHeight="1"/>
    <row r="1388" ht="9.9499999999999993" customHeight="1"/>
    <row r="1389" ht="9.9499999999999993" customHeight="1"/>
    <row r="1390" ht="9.9499999999999993" customHeight="1"/>
    <row r="1391" ht="9.9499999999999993" customHeight="1"/>
    <row r="1392" ht="9.9499999999999993" customHeight="1"/>
    <row r="1393" ht="9.9499999999999993" customHeight="1"/>
    <row r="1394" ht="9.9499999999999993" customHeight="1"/>
    <row r="1395" ht="9.9499999999999993" customHeight="1"/>
    <row r="1396" ht="9.9499999999999993" customHeight="1"/>
    <row r="1397" ht="9.9499999999999993" customHeight="1"/>
    <row r="1398" ht="9.9499999999999993" customHeight="1"/>
    <row r="1399" ht="9.9499999999999993" customHeight="1"/>
    <row r="1400" ht="9.9499999999999993" customHeight="1"/>
    <row r="1401" ht="9.9499999999999993" customHeight="1"/>
    <row r="1402" ht="9.9499999999999993" customHeight="1"/>
    <row r="1403" ht="9.9499999999999993" customHeight="1"/>
    <row r="1404" ht="9.9499999999999993" customHeight="1"/>
    <row r="1405" ht="9.9499999999999993" customHeight="1"/>
    <row r="1406" ht="9.9499999999999993" customHeight="1"/>
    <row r="1407" ht="9.9499999999999993" customHeight="1"/>
    <row r="1408" ht="9.9499999999999993" customHeight="1"/>
    <row r="1409" ht="9.9499999999999993" customHeight="1"/>
    <row r="1410" ht="9.9499999999999993" customHeight="1"/>
    <row r="1411" ht="9.9499999999999993" customHeight="1"/>
    <row r="1412" ht="9.9499999999999993" customHeight="1"/>
    <row r="1413" ht="9.9499999999999993" customHeight="1"/>
    <row r="1414" ht="9.9499999999999993" customHeight="1"/>
    <row r="1415" ht="9.9499999999999993" customHeight="1"/>
    <row r="1416" ht="9.9499999999999993" customHeight="1"/>
    <row r="1417" ht="9.9499999999999993" customHeight="1"/>
    <row r="1418" ht="9.9499999999999993" customHeight="1"/>
    <row r="1419" ht="9.9499999999999993" customHeight="1"/>
    <row r="1420" ht="9.9499999999999993" customHeight="1"/>
    <row r="1421" ht="9.9499999999999993" customHeight="1"/>
    <row r="1422" ht="9.9499999999999993" customHeight="1"/>
    <row r="1423" ht="9.9499999999999993" customHeight="1"/>
    <row r="1424" ht="9.9499999999999993" customHeight="1"/>
    <row r="1425" ht="9.9499999999999993" customHeight="1"/>
    <row r="1426" ht="9.9499999999999993" customHeight="1"/>
    <row r="1427" ht="9.9499999999999993" customHeight="1"/>
    <row r="1428" ht="9.9499999999999993" customHeight="1"/>
    <row r="1429" ht="9.9499999999999993" customHeight="1"/>
    <row r="1430" ht="9.9499999999999993" customHeight="1"/>
    <row r="1431" ht="9.9499999999999993" customHeight="1"/>
    <row r="1432" ht="9.9499999999999993" customHeight="1"/>
    <row r="1433" ht="9.9499999999999993" customHeight="1"/>
    <row r="1434" ht="9.9499999999999993" customHeight="1"/>
    <row r="1435" ht="9.9499999999999993" customHeight="1"/>
    <row r="1436" ht="9.9499999999999993" customHeight="1"/>
    <row r="1437" ht="9.9499999999999993" customHeight="1"/>
    <row r="1438" ht="9.9499999999999993" customHeight="1"/>
    <row r="1439" ht="9.9499999999999993" customHeight="1"/>
    <row r="1440" ht="9.9499999999999993" customHeight="1"/>
    <row r="1441" ht="9.9499999999999993" customHeight="1"/>
    <row r="1442" ht="9.9499999999999993" customHeight="1"/>
    <row r="1443" ht="9.9499999999999993" customHeight="1"/>
    <row r="1444" ht="9.9499999999999993" customHeight="1"/>
    <row r="1445" ht="9.9499999999999993" customHeight="1"/>
    <row r="1446" ht="9.9499999999999993" customHeight="1"/>
    <row r="1447" ht="9.9499999999999993" customHeight="1"/>
    <row r="1448" ht="9.9499999999999993" customHeight="1"/>
    <row r="1449" ht="9.9499999999999993" customHeight="1"/>
    <row r="1450" ht="9.9499999999999993" customHeight="1"/>
    <row r="1451" ht="9.9499999999999993" customHeight="1"/>
    <row r="1452" ht="9.9499999999999993" customHeight="1"/>
    <row r="1453" ht="9.9499999999999993" customHeight="1"/>
    <row r="1454" ht="9.9499999999999993" customHeight="1"/>
    <row r="1455" ht="9.9499999999999993" customHeight="1"/>
    <row r="1456" ht="9.9499999999999993" customHeight="1"/>
    <row r="1457" ht="9.9499999999999993" customHeight="1"/>
    <row r="1458" ht="9.9499999999999993" customHeight="1"/>
    <row r="1459" ht="9.9499999999999993" customHeight="1"/>
    <row r="1460" ht="9.9499999999999993" customHeight="1"/>
    <row r="1461" ht="9.9499999999999993" customHeight="1"/>
    <row r="1462" ht="9.9499999999999993" customHeight="1"/>
    <row r="1463" ht="9.9499999999999993" customHeight="1"/>
    <row r="1464" ht="9.9499999999999993" customHeight="1"/>
    <row r="1465" ht="9.9499999999999993" customHeight="1"/>
    <row r="1466" ht="9.9499999999999993" customHeight="1"/>
    <row r="1467" ht="9.9499999999999993" customHeight="1"/>
    <row r="1468" ht="9.9499999999999993" customHeight="1"/>
    <row r="1469" ht="9.9499999999999993" customHeight="1"/>
    <row r="1470" ht="9.9499999999999993" customHeight="1"/>
    <row r="1471" ht="9.9499999999999993" customHeight="1"/>
    <row r="1472" ht="9.9499999999999993" customHeight="1"/>
    <row r="1473" ht="9.9499999999999993" customHeight="1"/>
    <row r="1474" ht="9.9499999999999993" customHeight="1"/>
    <row r="1475" ht="9.9499999999999993" customHeight="1"/>
    <row r="1476" ht="9.9499999999999993" customHeight="1"/>
    <row r="1477" ht="9.9499999999999993" customHeight="1"/>
    <row r="1478" ht="9.9499999999999993" customHeight="1"/>
    <row r="1479" ht="9.9499999999999993" customHeight="1"/>
    <row r="1480" ht="9.9499999999999993" customHeight="1"/>
    <row r="1481" ht="9.9499999999999993" customHeight="1"/>
    <row r="1482" ht="9.9499999999999993" customHeight="1"/>
    <row r="1483" ht="9.9499999999999993" customHeight="1"/>
    <row r="1484" ht="9.9499999999999993" customHeight="1"/>
    <row r="1485" ht="9.9499999999999993" customHeight="1"/>
    <row r="1486" ht="9.9499999999999993" customHeight="1"/>
    <row r="1487" ht="9.9499999999999993" customHeight="1"/>
    <row r="1488" ht="9.9499999999999993" customHeight="1"/>
    <row r="1489" ht="9.9499999999999993" customHeight="1"/>
    <row r="1490" ht="9.9499999999999993" customHeight="1"/>
    <row r="1491" ht="9.9499999999999993" customHeight="1"/>
    <row r="1492" ht="9.9499999999999993" customHeight="1"/>
    <row r="1493" ht="9.9499999999999993" customHeight="1"/>
    <row r="1494" ht="9.9499999999999993" customHeight="1"/>
    <row r="1495" ht="9.9499999999999993" customHeight="1"/>
    <row r="1496" ht="9.9499999999999993" customHeight="1"/>
    <row r="1497" ht="9.9499999999999993" customHeight="1"/>
    <row r="1498" ht="9.9499999999999993" customHeight="1"/>
    <row r="1499" ht="9.9499999999999993" customHeight="1"/>
    <row r="1500" ht="9.9499999999999993" customHeight="1"/>
    <row r="1501" ht="9.9499999999999993" customHeight="1"/>
    <row r="1502" ht="9.9499999999999993" customHeight="1"/>
    <row r="1503" ht="9.9499999999999993" customHeight="1"/>
    <row r="1504" ht="9.9499999999999993" customHeight="1"/>
    <row r="1505" ht="9.9499999999999993" customHeight="1"/>
    <row r="1506" ht="9.9499999999999993" customHeight="1"/>
    <row r="1507" ht="9.9499999999999993" customHeight="1"/>
    <row r="1508" ht="9.9499999999999993" customHeight="1"/>
    <row r="1509" ht="9.9499999999999993" customHeight="1"/>
    <row r="1510" ht="9.9499999999999993" customHeight="1"/>
    <row r="1511" ht="9.9499999999999993" customHeight="1"/>
    <row r="1512" ht="9.9499999999999993" customHeight="1"/>
    <row r="1513" ht="9.9499999999999993" customHeight="1"/>
    <row r="1514" ht="9.9499999999999993" customHeight="1"/>
    <row r="1515" ht="9.9499999999999993" customHeight="1"/>
    <row r="1516" ht="9.9499999999999993" customHeight="1"/>
    <row r="1517" ht="9.9499999999999993" customHeight="1"/>
    <row r="1518" ht="9.9499999999999993" customHeight="1"/>
    <row r="1519" ht="9.9499999999999993" customHeight="1"/>
    <row r="1520" ht="9.9499999999999993" customHeight="1"/>
    <row r="1521" ht="9.9499999999999993" customHeight="1"/>
    <row r="1522" ht="9.9499999999999993" customHeight="1"/>
    <row r="1523" ht="9.9499999999999993" customHeight="1"/>
    <row r="1524" ht="9.9499999999999993" customHeight="1"/>
    <row r="1525" ht="9.9499999999999993" customHeight="1"/>
    <row r="1526" ht="9.9499999999999993" customHeight="1"/>
    <row r="1527" ht="9.9499999999999993" customHeight="1"/>
    <row r="1528" ht="9.9499999999999993" customHeight="1"/>
    <row r="1529" ht="9.9499999999999993" customHeight="1"/>
    <row r="1530" ht="9.9499999999999993" customHeight="1"/>
    <row r="1531" ht="9.9499999999999993" customHeight="1"/>
    <row r="1532" ht="9.9499999999999993" customHeight="1"/>
    <row r="1533" ht="9.9499999999999993" customHeight="1"/>
    <row r="1534" ht="9.9499999999999993" customHeight="1"/>
    <row r="1535" ht="9.9499999999999993" customHeight="1"/>
    <row r="1536" ht="9.9499999999999993" customHeight="1"/>
    <row r="1537" ht="9.9499999999999993" customHeight="1"/>
    <row r="1538" ht="9.9499999999999993" customHeight="1"/>
    <row r="1539" ht="9.9499999999999993" customHeight="1"/>
    <row r="1540" ht="9.9499999999999993" customHeight="1"/>
    <row r="1541" ht="9.9499999999999993" customHeight="1"/>
    <row r="1542" ht="9.9499999999999993" customHeight="1"/>
    <row r="1543" ht="9.9499999999999993" customHeight="1"/>
    <row r="1544" ht="9.9499999999999993" customHeight="1"/>
    <row r="1545" ht="9.9499999999999993" customHeight="1"/>
    <row r="1546" ht="9.9499999999999993" customHeight="1"/>
    <row r="1547" ht="9.9499999999999993" customHeight="1"/>
    <row r="1548" ht="9.9499999999999993" customHeight="1"/>
    <row r="1549" ht="9.9499999999999993" customHeight="1"/>
    <row r="1550" ht="9.9499999999999993" customHeight="1"/>
    <row r="1551" ht="9.9499999999999993" customHeight="1"/>
    <row r="1552" ht="9.9499999999999993" customHeight="1"/>
    <row r="1553" ht="9.9499999999999993" customHeight="1"/>
    <row r="1554" ht="9.9499999999999993" customHeight="1"/>
    <row r="1555" ht="9.9499999999999993" customHeight="1"/>
    <row r="1556" ht="9.9499999999999993" customHeight="1"/>
    <row r="1557" ht="9.9499999999999993" customHeight="1"/>
    <row r="1558" ht="9.9499999999999993" customHeight="1"/>
    <row r="1559" ht="9.9499999999999993" customHeight="1"/>
    <row r="1560" ht="9.9499999999999993" customHeight="1"/>
    <row r="1561" ht="9.9499999999999993" customHeight="1"/>
    <row r="1562" ht="9.9499999999999993" customHeight="1"/>
    <row r="1563" ht="9.9499999999999993" customHeight="1"/>
    <row r="1564" ht="9.9499999999999993" customHeight="1"/>
    <row r="1565" ht="9.9499999999999993" customHeight="1"/>
    <row r="1566" ht="9.9499999999999993" customHeight="1"/>
    <row r="1567" ht="9.9499999999999993" customHeight="1"/>
    <row r="1568" ht="9.9499999999999993" customHeight="1"/>
    <row r="1569" ht="9.9499999999999993" customHeight="1"/>
    <row r="1570" ht="9.9499999999999993" customHeight="1"/>
    <row r="1571" ht="9.9499999999999993" customHeight="1"/>
    <row r="1572" ht="9.9499999999999993" customHeight="1"/>
    <row r="1573" ht="9.9499999999999993" customHeight="1"/>
    <row r="1574" ht="9.9499999999999993" customHeight="1"/>
    <row r="1575" ht="9.9499999999999993" customHeight="1"/>
    <row r="1576" ht="9.9499999999999993" customHeight="1"/>
    <row r="1577" ht="9.9499999999999993" customHeight="1"/>
    <row r="1578" ht="9.9499999999999993" customHeight="1"/>
    <row r="1579" ht="9.9499999999999993" customHeight="1"/>
    <row r="1580" ht="9.9499999999999993" customHeight="1"/>
    <row r="1581" ht="9.9499999999999993" customHeight="1"/>
    <row r="1582" ht="9.9499999999999993" customHeight="1"/>
    <row r="1583" ht="9.9499999999999993" customHeight="1"/>
    <row r="1584" ht="9.9499999999999993" customHeight="1"/>
    <row r="1585" ht="9.9499999999999993" customHeight="1"/>
    <row r="1586" ht="9.9499999999999993" customHeight="1"/>
    <row r="1587" ht="9.9499999999999993" customHeight="1"/>
    <row r="1588" ht="9.9499999999999993" customHeight="1"/>
    <row r="1589" ht="9.9499999999999993" customHeight="1"/>
    <row r="1590" ht="9.9499999999999993" customHeight="1"/>
    <row r="1591" ht="9.9499999999999993" customHeight="1"/>
    <row r="1592" ht="9.9499999999999993" customHeight="1"/>
    <row r="1593" ht="9.9499999999999993" customHeight="1"/>
    <row r="1594" ht="9.9499999999999993" customHeight="1"/>
    <row r="1595" ht="9.9499999999999993" customHeight="1"/>
    <row r="1596" ht="9.9499999999999993" customHeight="1"/>
    <row r="1597" ht="9.9499999999999993" customHeight="1"/>
    <row r="1598" ht="9.9499999999999993" customHeight="1"/>
    <row r="1599" ht="9.9499999999999993" customHeight="1"/>
    <row r="1600" ht="9.9499999999999993" customHeight="1"/>
    <row r="1601" ht="9.9499999999999993" customHeight="1"/>
    <row r="1602" ht="9.9499999999999993" customHeight="1"/>
    <row r="1603" ht="9.9499999999999993" customHeight="1"/>
    <row r="1604" ht="9.9499999999999993" customHeight="1"/>
    <row r="1605" ht="9.9499999999999993" customHeight="1"/>
    <row r="1606" ht="9.9499999999999993" customHeight="1"/>
    <row r="1607" ht="9.9499999999999993" customHeight="1"/>
    <row r="1608" ht="9.9499999999999993" customHeight="1"/>
    <row r="1609" ht="9.9499999999999993" customHeight="1"/>
    <row r="1610" ht="9.9499999999999993" customHeight="1"/>
    <row r="1611" ht="9.9499999999999993" customHeight="1"/>
    <row r="1612" ht="9.9499999999999993" customHeight="1"/>
    <row r="1613" ht="9.9499999999999993" customHeight="1"/>
    <row r="1614" ht="9.9499999999999993" customHeight="1"/>
    <row r="1615" ht="9.9499999999999993" customHeight="1"/>
    <row r="1616" ht="9.9499999999999993" customHeight="1"/>
    <row r="1617" ht="9.9499999999999993" customHeight="1"/>
    <row r="1618" ht="9.9499999999999993" customHeight="1"/>
    <row r="1619" ht="9.9499999999999993" customHeight="1"/>
    <row r="1620" ht="9.9499999999999993" customHeight="1"/>
    <row r="1621" ht="9.9499999999999993" customHeight="1"/>
    <row r="1622" ht="9.9499999999999993" customHeight="1"/>
    <row r="1623" ht="9.9499999999999993" customHeight="1"/>
    <row r="1624" ht="9.9499999999999993" customHeight="1"/>
    <row r="1625" ht="9.9499999999999993" customHeight="1"/>
    <row r="1626" ht="9.9499999999999993" customHeight="1"/>
    <row r="1627" ht="9.9499999999999993" customHeight="1"/>
    <row r="1628" ht="9.9499999999999993" customHeight="1"/>
    <row r="1629" ht="9.9499999999999993" customHeight="1"/>
    <row r="1630" ht="9.9499999999999993" customHeight="1"/>
    <row r="1631" ht="9.9499999999999993" customHeight="1"/>
    <row r="1632" ht="9.9499999999999993" customHeight="1"/>
    <row r="1633" ht="9.9499999999999993" customHeight="1"/>
    <row r="1634" ht="9.9499999999999993" customHeight="1"/>
    <row r="1635" ht="9.9499999999999993" customHeight="1"/>
    <row r="1636" ht="9.9499999999999993" customHeight="1"/>
    <row r="1637" ht="9.9499999999999993" customHeight="1"/>
    <row r="1638" ht="9.9499999999999993" customHeight="1"/>
    <row r="1639" ht="9.9499999999999993" customHeight="1"/>
    <row r="1640" ht="9.9499999999999993" customHeight="1"/>
    <row r="1641" ht="9.9499999999999993" customHeight="1"/>
    <row r="1642" ht="9.9499999999999993" customHeight="1"/>
    <row r="1643" ht="9.9499999999999993" customHeight="1"/>
    <row r="1644" ht="9.9499999999999993" customHeight="1"/>
    <row r="1645" ht="9.9499999999999993" customHeight="1"/>
    <row r="1646" ht="9.9499999999999993" customHeight="1"/>
    <row r="1647" ht="9.9499999999999993" customHeight="1"/>
    <row r="1648" ht="9.9499999999999993" customHeight="1"/>
    <row r="1649" ht="9.9499999999999993" customHeight="1"/>
    <row r="1650" ht="9.9499999999999993" customHeight="1"/>
    <row r="1651" ht="9.9499999999999993" customHeight="1"/>
    <row r="1652" ht="9.9499999999999993" customHeight="1"/>
    <row r="1653" ht="9.9499999999999993" customHeight="1"/>
    <row r="1654" ht="9.9499999999999993" customHeight="1"/>
    <row r="1655" ht="9.9499999999999993" customHeight="1"/>
    <row r="1656" ht="9.9499999999999993" customHeight="1"/>
    <row r="1657" ht="9.9499999999999993" customHeight="1"/>
    <row r="1658" ht="9.9499999999999993" customHeight="1"/>
    <row r="1659" ht="9.9499999999999993" customHeight="1"/>
    <row r="1660" ht="9.9499999999999993" customHeight="1"/>
    <row r="1661" ht="9.9499999999999993" customHeight="1"/>
    <row r="1662" ht="9.9499999999999993" customHeight="1"/>
    <row r="1663" ht="9.9499999999999993" customHeight="1"/>
    <row r="1664" ht="9.9499999999999993" customHeight="1"/>
    <row r="1665" ht="9.9499999999999993" customHeight="1"/>
    <row r="1666" ht="9.9499999999999993" customHeight="1"/>
    <row r="1667" ht="9.9499999999999993" customHeight="1"/>
    <row r="1668" ht="9.9499999999999993" customHeight="1"/>
    <row r="1669" ht="9.9499999999999993" customHeight="1"/>
    <row r="1670" ht="9.9499999999999993" customHeight="1"/>
    <row r="1671" ht="9.9499999999999993" customHeight="1"/>
    <row r="1672" ht="9.9499999999999993" customHeight="1"/>
    <row r="1673" ht="9.9499999999999993" customHeight="1"/>
    <row r="1674" ht="9.9499999999999993" customHeight="1"/>
    <row r="1675" ht="9.9499999999999993" customHeight="1"/>
    <row r="1676" ht="9.9499999999999993" customHeight="1"/>
    <row r="1677" ht="9.9499999999999993" customHeight="1"/>
    <row r="1678" ht="9.9499999999999993" customHeight="1"/>
    <row r="1679" ht="9.9499999999999993" customHeight="1"/>
    <row r="1680" ht="9.9499999999999993" customHeight="1"/>
    <row r="1681" ht="9.9499999999999993" customHeight="1"/>
    <row r="1682" ht="9.9499999999999993" customHeight="1"/>
    <row r="1683" ht="9.9499999999999993" customHeight="1"/>
    <row r="1684" ht="9.9499999999999993" customHeight="1"/>
    <row r="1685" ht="9.9499999999999993" customHeight="1"/>
    <row r="1686" ht="9.9499999999999993" customHeight="1"/>
    <row r="1687" ht="9.9499999999999993" customHeight="1"/>
    <row r="1688" ht="9.9499999999999993" customHeight="1"/>
    <row r="1689" ht="9.9499999999999993" customHeight="1"/>
    <row r="1690" ht="9.9499999999999993" customHeight="1"/>
    <row r="1691" ht="9.9499999999999993" customHeight="1"/>
    <row r="1692" ht="9.9499999999999993" customHeight="1"/>
    <row r="1693" ht="9.9499999999999993" customHeight="1"/>
    <row r="1694" ht="9.9499999999999993" customHeight="1"/>
    <row r="1695" ht="9.9499999999999993" customHeight="1"/>
    <row r="1696" ht="9.9499999999999993" customHeight="1"/>
    <row r="1697" ht="9.9499999999999993" customHeight="1"/>
    <row r="1698" ht="9.9499999999999993" customHeight="1"/>
    <row r="1699" ht="9.9499999999999993" customHeight="1"/>
    <row r="1700" ht="9.9499999999999993" customHeight="1"/>
    <row r="1701" ht="9.9499999999999993" customHeight="1"/>
    <row r="1702" ht="9.9499999999999993" customHeight="1"/>
    <row r="1703" ht="9.9499999999999993" customHeight="1"/>
    <row r="1704" ht="9.9499999999999993" customHeight="1"/>
    <row r="1705" ht="9.9499999999999993" customHeight="1"/>
    <row r="1706" ht="9.9499999999999993" customHeight="1"/>
    <row r="1707" ht="9.9499999999999993" customHeight="1"/>
    <row r="1708" ht="9.9499999999999993" customHeight="1"/>
    <row r="1709" ht="9.9499999999999993" customHeight="1"/>
    <row r="1710" ht="9.9499999999999993" customHeight="1"/>
    <row r="1711" ht="9.9499999999999993" customHeight="1"/>
    <row r="1712" ht="9.9499999999999993" customHeight="1"/>
    <row r="1713" ht="9.9499999999999993" customHeight="1"/>
    <row r="1714" ht="9.9499999999999993" customHeight="1"/>
    <row r="1715" ht="9.9499999999999993" customHeight="1"/>
    <row r="1716" ht="9.9499999999999993" customHeight="1"/>
    <row r="1717" ht="9.9499999999999993" customHeight="1"/>
    <row r="1718" ht="9.9499999999999993" customHeight="1"/>
    <row r="1719" ht="9.9499999999999993" customHeight="1"/>
    <row r="1720" ht="9.9499999999999993" customHeight="1"/>
    <row r="1721" ht="9.9499999999999993" customHeight="1"/>
    <row r="1722" ht="9.9499999999999993" customHeight="1"/>
    <row r="1723" ht="9.9499999999999993" customHeight="1"/>
    <row r="1724" ht="9.9499999999999993" customHeight="1"/>
    <row r="1725" ht="9.9499999999999993" customHeight="1"/>
    <row r="1726" ht="9.9499999999999993" customHeight="1"/>
    <row r="1727" ht="9.9499999999999993" customHeight="1"/>
    <row r="1728" ht="9.9499999999999993" customHeight="1"/>
    <row r="1729" ht="9.9499999999999993" customHeight="1"/>
    <row r="1730" ht="9.9499999999999993" customHeight="1"/>
    <row r="1731" ht="9.9499999999999993" customHeight="1"/>
    <row r="1732" ht="9.9499999999999993" customHeight="1"/>
    <row r="1733" ht="9.9499999999999993" customHeight="1"/>
    <row r="1734" ht="9.9499999999999993" customHeight="1"/>
    <row r="1735" ht="9.9499999999999993" customHeight="1"/>
    <row r="1736" ht="9.9499999999999993" customHeight="1"/>
    <row r="1737" ht="9.9499999999999993" customHeight="1"/>
    <row r="1738" ht="9.9499999999999993" customHeight="1"/>
    <row r="1739" ht="9.9499999999999993" customHeight="1"/>
    <row r="1740" ht="9.9499999999999993" customHeight="1"/>
    <row r="1741" ht="9.9499999999999993" customHeight="1"/>
    <row r="1742" ht="9.9499999999999993" customHeight="1"/>
    <row r="1743" ht="9.9499999999999993" customHeight="1"/>
    <row r="1744" ht="9.9499999999999993" customHeight="1"/>
    <row r="1745" ht="9.9499999999999993" customHeight="1"/>
    <row r="1746" ht="9.9499999999999993" customHeight="1"/>
    <row r="1747" ht="9.9499999999999993" customHeight="1"/>
    <row r="1748" ht="9.9499999999999993" customHeight="1"/>
    <row r="1749" ht="9.9499999999999993" customHeight="1"/>
    <row r="1750" ht="9.9499999999999993" customHeight="1"/>
    <row r="1751" ht="9.9499999999999993" customHeight="1"/>
    <row r="1752" ht="9.9499999999999993" customHeight="1"/>
    <row r="1753" ht="9.9499999999999993" customHeight="1"/>
    <row r="1754" ht="9.9499999999999993" customHeight="1"/>
    <row r="1755" ht="9.9499999999999993" customHeight="1"/>
    <row r="1756" ht="9.9499999999999993" customHeight="1"/>
    <row r="1757" ht="9.9499999999999993" customHeight="1"/>
    <row r="1758" ht="9.9499999999999993" customHeight="1"/>
    <row r="1759" ht="9.9499999999999993" customHeight="1"/>
    <row r="1760" ht="9.9499999999999993" customHeight="1"/>
    <row r="1761" ht="9.9499999999999993" customHeight="1"/>
    <row r="1762" ht="9.9499999999999993" customHeight="1"/>
    <row r="1763" ht="9.9499999999999993" customHeight="1"/>
    <row r="1764" ht="9.9499999999999993" customHeight="1"/>
    <row r="1765" ht="9.9499999999999993" customHeight="1"/>
    <row r="1766" ht="9.9499999999999993" customHeight="1"/>
    <row r="1767" ht="9.9499999999999993" customHeight="1"/>
    <row r="1768" ht="9.9499999999999993" customHeight="1"/>
    <row r="1769" ht="9.9499999999999993" customHeight="1"/>
    <row r="1770" ht="9.9499999999999993" customHeight="1"/>
    <row r="1771" ht="9.9499999999999993" customHeight="1"/>
    <row r="1772" ht="9.9499999999999993" customHeight="1"/>
    <row r="1773" ht="9.9499999999999993" customHeight="1"/>
    <row r="1774" ht="9.9499999999999993" customHeight="1"/>
    <row r="1775" ht="9.9499999999999993" customHeight="1"/>
    <row r="1776" ht="9.9499999999999993" customHeight="1"/>
    <row r="1777" ht="9.9499999999999993" customHeight="1"/>
    <row r="1778" ht="9.9499999999999993" customHeight="1"/>
    <row r="1779" ht="9.9499999999999993" customHeight="1"/>
    <row r="1780" ht="9.9499999999999993" customHeight="1"/>
    <row r="1781" ht="9.9499999999999993" customHeight="1"/>
    <row r="1782" ht="9.9499999999999993" customHeight="1"/>
    <row r="1783" ht="9.9499999999999993" customHeight="1"/>
    <row r="1784" ht="9.9499999999999993" customHeight="1"/>
    <row r="1785" ht="9.9499999999999993" customHeight="1"/>
    <row r="1786" ht="9.9499999999999993" customHeight="1"/>
    <row r="1787" ht="9.9499999999999993" customHeight="1"/>
    <row r="1788" ht="9.9499999999999993" customHeight="1"/>
    <row r="1789" ht="9.9499999999999993" customHeight="1"/>
    <row r="1790" ht="9.9499999999999993" customHeight="1"/>
    <row r="1791" ht="9.9499999999999993" customHeight="1"/>
    <row r="1792" ht="9.9499999999999993" customHeight="1"/>
    <row r="1793" ht="9.9499999999999993" customHeight="1"/>
    <row r="1794" ht="9.9499999999999993" customHeight="1"/>
    <row r="1795" ht="9.9499999999999993" customHeight="1"/>
    <row r="1796" ht="9.9499999999999993" customHeight="1"/>
    <row r="1797" ht="9.9499999999999993" customHeight="1"/>
    <row r="1798" ht="9.9499999999999993" customHeight="1"/>
    <row r="1799" ht="9.9499999999999993" customHeight="1"/>
    <row r="1800" ht="9.9499999999999993" customHeight="1"/>
    <row r="1801" ht="9.9499999999999993" customHeight="1"/>
    <row r="1802" ht="9.9499999999999993" customHeight="1"/>
    <row r="1803" ht="9.9499999999999993" customHeight="1"/>
    <row r="1804" ht="9.9499999999999993" customHeight="1"/>
    <row r="1805" ht="9.9499999999999993" customHeight="1"/>
    <row r="1806" ht="9.9499999999999993" customHeight="1"/>
    <row r="1807" ht="9.9499999999999993" customHeight="1"/>
    <row r="1808" ht="9.9499999999999993" customHeight="1"/>
    <row r="1809" ht="9.9499999999999993" customHeight="1"/>
    <row r="1810" ht="9.9499999999999993" customHeight="1"/>
    <row r="1811" ht="9.9499999999999993" customHeight="1"/>
    <row r="1812" ht="9.9499999999999993" customHeight="1"/>
    <row r="1813" ht="9.9499999999999993" customHeight="1"/>
    <row r="1814" ht="9.9499999999999993" customHeight="1"/>
    <row r="1815" ht="9.9499999999999993" customHeight="1"/>
    <row r="1816" ht="9.9499999999999993" customHeight="1"/>
    <row r="1817" ht="9.9499999999999993" customHeight="1"/>
    <row r="1818" ht="9.9499999999999993" customHeight="1"/>
    <row r="1819" ht="9.9499999999999993" customHeight="1"/>
    <row r="1820" ht="9.9499999999999993" customHeight="1"/>
    <row r="1821" ht="9.9499999999999993" customHeight="1"/>
    <row r="1822" ht="9.9499999999999993" customHeight="1"/>
    <row r="1823" ht="9.9499999999999993" customHeight="1"/>
    <row r="1824" ht="9.9499999999999993" customHeight="1"/>
    <row r="1825" ht="9.9499999999999993" customHeight="1"/>
    <row r="1826" ht="9.9499999999999993" customHeight="1"/>
    <row r="1827" ht="9.9499999999999993" customHeight="1"/>
    <row r="1828" ht="9.9499999999999993" customHeight="1"/>
    <row r="1829" ht="9.9499999999999993" customHeight="1"/>
    <row r="1830" ht="9.9499999999999993" customHeight="1"/>
    <row r="1831" ht="9.9499999999999993" customHeight="1"/>
    <row r="1832" ht="9.9499999999999993" customHeight="1"/>
    <row r="1833" ht="9.9499999999999993" customHeight="1"/>
    <row r="1834" ht="9.9499999999999993" customHeight="1"/>
    <row r="1835" ht="9.9499999999999993" customHeight="1"/>
    <row r="1836" ht="9.9499999999999993" customHeight="1"/>
    <row r="1837" ht="9.9499999999999993" customHeight="1"/>
    <row r="1838" ht="9.9499999999999993" customHeight="1"/>
    <row r="1839" ht="9.9499999999999993" customHeight="1"/>
    <row r="1840" ht="9.9499999999999993" customHeight="1"/>
    <row r="1841" ht="9.9499999999999993" customHeight="1"/>
    <row r="1842" ht="9.9499999999999993" customHeight="1"/>
    <row r="1843" ht="9.9499999999999993" customHeight="1"/>
    <row r="1844" ht="9.9499999999999993" customHeight="1"/>
    <row r="1845" ht="9.9499999999999993" customHeight="1"/>
    <row r="1846" ht="9.9499999999999993" customHeight="1"/>
    <row r="1847" ht="9.9499999999999993" customHeight="1"/>
    <row r="1848" ht="9.9499999999999993" customHeight="1"/>
    <row r="1849" ht="9.9499999999999993" customHeight="1"/>
    <row r="1850" ht="9.9499999999999993" customHeight="1"/>
    <row r="1851" ht="9.9499999999999993" customHeight="1"/>
    <row r="1852" ht="9.9499999999999993" customHeight="1"/>
    <row r="1853" ht="9.9499999999999993" customHeight="1"/>
    <row r="1854" ht="9.9499999999999993" customHeight="1"/>
    <row r="1855" ht="9.9499999999999993" customHeight="1"/>
    <row r="1856" ht="9.9499999999999993" customHeight="1"/>
    <row r="1857" ht="9.9499999999999993" customHeight="1"/>
    <row r="1858" ht="9.9499999999999993" customHeight="1"/>
    <row r="1859" ht="9.9499999999999993" customHeight="1"/>
    <row r="1860" ht="9.9499999999999993" customHeight="1"/>
    <row r="1861" ht="9.9499999999999993" customHeight="1"/>
    <row r="1862" ht="9.9499999999999993" customHeight="1"/>
    <row r="1863" ht="9.9499999999999993" customHeight="1"/>
    <row r="1864" ht="9.9499999999999993" customHeight="1"/>
    <row r="1865" ht="9.9499999999999993" customHeight="1"/>
    <row r="1866" ht="9.9499999999999993" customHeight="1"/>
    <row r="1867" ht="9.9499999999999993" customHeight="1"/>
    <row r="1868" ht="9.9499999999999993" customHeight="1"/>
    <row r="1869" ht="9.9499999999999993" customHeight="1"/>
    <row r="1870" ht="9.9499999999999993" customHeight="1"/>
    <row r="1871" ht="9.9499999999999993" customHeight="1"/>
    <row r="1872" ht="9.9499999999999993" customHeight="1"/>
    <row r="1873" ht="9.9499999999999993" customHeight="1"/>
    <row r="1874" ht="9.9499999999999993" customHeight="1"/>
    <row r="1875" ht="9.9499999999999993" customHeight="1"/>
    <row r="1876" ht="9.9499999999999993" customHeight="1"/>
    <row r="1877" ht="9.9499999999999993" customHeight="1"/>
    <row r="1878" ht="9.9499999999999993" customHeight="1"/>
    <row r="1879" ht="9.9499999999999993" customHeight="1"/>
    <row r="1880" ht="9.9499999999999993" customHeight="1"/>
    <row r="1881" ht="9.9499999999999993" customHeight="1"/>
    <row r="1882" ht="9.9499999999999993" customHeight="1"/>
    <row r="1883" ht="9.9499999999999993" customHeight="1"/>
    <row r="1884" ht="9.9499999999999993" customHeight="1"/>
    <row r="1885" ht="9.9499999999999993" customHeight="1"/>
    <row r="1886" ht="9.9499999999999993" customHeight="1"/>
    <row r="1887" ht="9.9499999999999993" customHeight="1"/>
    <row r="1888" ht="9.9499999999999993" customHeight="1"/>
    <row r="1889" ht="9.9499999999999993" customHeight="1"/>
    <row r="1890" ht="9.9499999999999993" customHeight="1"/>
    <row r="1891" ht="9.9499999999999993" customHeight="1"/>
    <row r="1892" ht="9.9499999999999993" customHeight="1"/>
    <row r="1893" ht="9.9499999999999993" customHeight="1"/>
    <row r="1894" ht="9.9499999999999993" customHeight="1"/>
    <row r="1895" ht="9.9499999999999993" customHeight="1"/>
    <row r="1896" ht="9.9499999999999993" customHeight="1"/>
    <row r="1897" ht="9.9499999999999993" customHeight="1"/>
    <row r="1898" ht="9.9499999999999993" customHeight="1"/>
    <row r="1899" ht="9.9499999999999993" customHeight="1"/>
    <row r="1900" ht="9.9499999999999993" customHeight="1"/>
    <row r="1901" ht="9.9499999999999993" customHeight="1"/>
    <row r="1902" ht="9.9499999999999993" customHeight="1"/>
    <row r="1903" ht="9.9499999999999993" customHeight="1"/>
    <row r="1904" ht="9.9499999999999993" customHeight="1"/>
    <row r="1905" ht="9.9499999999999993" customHeight="1"/>
    <row r="1906" ht="9.9499999999999993" customHeight="1"/>
    <row r="1907" ht="9.9499999999999993" customHeight="1"/>
    <row r="1908" ht="9.9499999999999993" customHeight="1"/>
    <row r="1909" ht="9.9499999999999993" customHeight="1"/>
    <row r="1910" ht="9.9499999999999993" customHeight="1"/>
    <row r="1911" ht="9.9499999999999993" customHeight="1"/>
    <row r="1912" ht="9.9499999999999993" customHeight="1"/>
    <row r="1913" ht="9.9499999999999993" customHeight="1"/>
    <row r="1914" ht="9.9499999999999993" customHeight="1"/>
    <row r="1915" ht="9.9499999999999993" customHeight="1"/>
    <row r="1916" ht="9.9499999999999993" customHeight="1"/>
    <row r="1917" ht="9.9499999999999993" customHeight="1"/>
    <row r="1918" ht="9.9499999999999993" customHeight="1"/>
    <row r="1919" ht="9.9499999999999993" customHeight="1"/>
    <row r="1920" ht="9.9499999999999993" customHeight="1"/>
    <row r="1921" ht="9.9499999999999993" customHeight="1"/>
    <row r="1922" ht="9.9499999999999993" customHeight="1"/>
    <row r="1923" ht="9.9499999999999993" customHeight="1"/>
    <row r="1924" ht="9.9499999999999993" customHeight="1"/>
    <row r="1925" ht="9.9499999999999993" customHeight="1"/>
    <row r="1926" ht="9.9499999999999993" customHeight="1"/>
    <row r="1927" ht="9.9499999999999993" customHeight="1"/>
    <row r="1928" ht="9.9499999999999993" customHeight="1"/>
    <row r="1929" ht="9.9499999999999993" customHeight="1"/>
    <row r="1930" ht="9.9499999999999993" customHeight="1"/>
    <row r="1931" ht="9.9499999999999993" customHeight="1"/>
    <row r="1932" ht="9.9499999999999993" customHeight="1"/>
    <row r="1933" ht="9.9499999999999993" customHeight="1"/>
    <row r="1934" ht="9.9499999999999993" customHeight="1"/>
    <row r="1935" ht="9.9499999999999993" customHeight="1"/>
    <row r="1936" ht="9.9499999999999993" customHeight="1"/>
    <row r="1937" ht="9.9499999999999993" customHeight="1"/>
    <row r="1938" ht="9.9499999999999993" customHeight="1"/>
    <row r="1939" ht="9.9499999999999993" customHeight="1"/>
    <row r="1940" ht="9.9499999999999993" customHeight="1"/>
    <row r="1941" ht="9.9499999999999993" customHeight="1"/>
    <row r="1942" ht="9.9499999999999993" customHeight="1"/>
    <row r="1943" ht="9.9499999999999993" customHeight="1"/>
    <row r="1944" ht="9.9499999999999993" customHeight="1"/>
    <row r="1945" ht="9.9499999999999993" customHeight="1"/>
    <row r="1946" ht="9.9499999999999993" customHeight="1"/>
    <row r="1947" ht="9.9499999999999993" customHeight="1"/>
    <row r="1948" ht="9.9499999999999993" customHeight="1"/>
    <row r="1949" ht="9.9499999999999993" customHeight="1"/>
    <row r="1950" ht="9.9499999999999993" customHeight="1"/>
    <row r="1951" ht="9.9499999999999993" customHeight="1"/>
    <row r="1952" ht="9.9499999999999993" customHeight="1"/>
    <row r="1953" ht="9.9499999999999993" customHeight="1"/>
    <row r="1954" ht="9.9499999999999993" customHeight="1"/>
    <row r="1955" ht="9.9499999999999993" customHeight="1"/>
    <row r="1956" ht="9.9499999999999993" customHeight="1"/>
    <row r="1957" ht="9.9499999999999993" customHeight="1"/>
    <row r="1958" ht="9.9499999999999993" customHeight="1"/>
    <row r="1959" ht="9.9499999999999993" customHeight="1"/>
    <row r="1960" ht="9.9499999999999993" customHeight="1"/>
    <row r="1961" ht="9.9499999999999993" customHeight="1"/>
    <row r="1962" ht="9.9499999999999993" customHeight="1"/>
    <row r="1963" ht="9.9499999999999993" customHeight="1"/>
    <row r="1964" ht="9.9499999999999993" customHeight="1"/>
    <row r="1965" ht="9.9499999999999993" customHeight="1"/>
    <row r="1966" ht="9.9499999999999993" customHeight="1"/>
    <row r="1967" ht="9.9499999999999993" customHeight="1"/>
    <row r="1968" ht="9.9499999999999993" customHeight="1"/>
    <row r="1969" ht="9.9499999999999993" customHeight="1"/>
    <row r="1970" ht="9.9499999999999993" customHeight="1"/>
    <row r="1971" ht="9.9499999999999993" customHeight="1"/>
    <row r="1972" ht="9.9499999999999993" customHeight="1"/>
    <row r="1973" ht="9.9499999999999993" customHeight="1"/>
    <row r="1974" ht="9.9499999999999993" customHeight="1"/>
    <row r="1975" ht="9.9499999999999993" customHeight="1"/>
    <row r="1976" ht="9.9499999999999993" customHeight="1"/>
    <row r="1977" ht="9.9499999999999993" customHeight="1"/>
    <row r="1978" ht="9.9499999999999993" customHeight="1"/>
    <row r="1979" ht="9.9499999999999993" customHeight="1"/>
    <row r="1980" ht="9.9499999999999993" customHeight="1"/>
    <row r="1981" ht="9.9499999999999993" customHeight="1"/>
    <row r="1982" ht="9.9499999999999993" customHeight="1"/>
    <row r="1983" ht="9.9499999999999993" customHeight="1"/>
    <row r="1984" ht="9.9499999999999993" customHeight="1"/>
    <row r="1985" ht="9.9499999999999993" customHeight="1"/>
    <row r="1986" ht="9.9499999999999993" customHeight="1"/>
    <row r="1987" ht="9.9499999999999993" customHeight="1"/>
    <row r="1988" ht="9.9499999999999993" customHeight="1"/>
    <row r="1989" ht="9.9499999999999993" customHeight="1"/>
    <row r="1990" ht="9.9499999999999993" customHeight="1"/>
    <row r="1991" ht="9.9499999999999993" customHeight="1"/>
    <row r="1992" ht="9.9499999999999993" customHeight="1"/>
    <row r="1993" ht="9.9499999999999993" customHeight="1"/>
    <row r="1994" ht="9.9499999999999993" customHeight="1"/>
    <row r="1995" ht="9.9499999999999993" customHeight="1"/>
    <row r="1996" ht="9.9499999999999993" customHeight="1"/>
    <row r="1997" ht="9.9499999999999993" customHeight="1"/>
    <row r="1998" ht="9.9499999999999993" customHeight="1"/>
    <row r="1999" ht="9.9499999999999993" customHeight="1"/>
    <row r="2000" ht="9.9499999999999993" customHeight="1"/>
    <row r="2001" ht="9.9499999999999993" customHeight="1"/>
    <row r="2002" ht="9.9499999999999993" customHeight="1"/>
    <row r="2003" ht="9.9499999999999993" customHeight="1"/>
    <row r="2004" ht="9.9499999999999993" customHeight="1"/>
    <row r="2005" ht="9.9499999999999993" customHeight="1"/>
    <row r="2006" ht="9.9499999999999993" customHeight="1"/>
    <row r="2007" ht="9.9499999999999993" customHeight="1"/>
    <row r="2008" ht="9.9499999999999993" customHeight="1"/>
    <row r="2009" ht="9.9499999999999993" customHeight="1"/>
    <row r="2010" ht="9.9499999999999993" customHeight="1"/>
    <row r="2011" ht="9.9499999999999993" customHeight="1"/>
    <row r="2012" ht="9.9499999999999993" customHeight="1"/>
    <row r="2013" ht="9.9499999999999993" customHeight="1"/>
    <row r="2014" ht="9.9499999999999993" customHeight="1"/>
    <row r="2015" ht="9.9499999999999993" customHeight="1"/>
    <row r="2016" ht="9.9499999999999993" customHeight="1"/>
    <row r="2017" ht="9.9499999999999993" customHeight="1"/>
    <row r="2018" ht="9.9499999999999993" customHeight="1"/>
    <row r="2019" ht="9.9499999999999993" customHeight="1"/>
    <row r="2020" ht="9.9499999999999993" customHeight="1"/>
    <row r="2021" ht="9.9499999999999993" customHeight="1"/>
    <row r="2022" ht="9.9499999999999993" customHeight="1"/>
    <row r="2023" ht="9.9499999999999993" customHeight="1"/>
    <row r="2024" ht="9.9499999999999993" customHeight="1"/>
    <row r="2025" ht="9.9499999999999993" customHeight="1"/>
    <row r="2026" ht="9.9499999999999993" customHeight="1"/>
    <row r="2027" ht="9.9499999999999993" customHeight="1"/>
    <row r="2028" ht="9.9499999999999993" customHeight="1"/>
    <row r="2029" ht="9.9499999999999993" customHeight="1"/>
    <row r="2030" ht="9.9499999999999993" customHeight="1"/>
    <row r="2031" ht="9.9499999999999993" customHeight="1"/>
    <row r="2032" ht="9.9499999999999993" customHeight="1"/>
    <row r="2033" ht="9.9499999999999993" customHeight="1"/>
    <row r="2034" ht="9.9499999999999993" customHeight="1"/>
    <row r="2035" ht="9.9499999999999993" customHeight="1"/>
    <row r="2036" ht="9.9499999999999993" customHeight="1"/>
    <row r="2037" ht="9.9499999999999993" customHeight="1"/>
    <row r="2038" ht="9.9499999999999993" customHeight="1"/>
    <row r="2039" ht="9.9499999999999993" customHeight="1"/>
    <row r="2040" ht="9.9499999999999993" customHeight="1"/>
    <row r="2041" ht="9.9499999999999993" customHeight="1"/>
    <row r="2042" ht="9.9499999999999993" customHeight="1"/>
    <row r="2043" ht="9.9499999999999993" customHeight="1"/>
    <row r="2044" ht="9.9499999999999993" customHeight="1"/>
    <row r="2045" ht="9.9499999999999993" customHeight="1"/>
    <row r="2046" ht="9.9499999999999993" customHeight="1"/>
    <row r="2047" ht="9.9499999999999993" customHeight="1"/>
    <row r="2048" ht="9.9499999999999993" customHeight="1"/>
    <row r="2049" ht="9.9499999999999993" customHeight="1"/>
    <row r="2050" ht="9.9499999999999993" customHeight="1"/>
    <row r="2051" ht="9.9499999999999993" customHeight="1"/>
    <row r="2052" ht="9.9499999999999993" customHeight="1"/>
    <row r="2053" ht="9.9499999999999993" customHeight="1"/>
    <row r="2054" ht="9.9499999999999993" customHeight="1"/>
    <row r="2055" ht="9.9499999999999993" customHeight="1"/>
    <row r="2056" ht="9.9499999999999993" customHeight="1"/>
    <row r="2057" ht="9.9499999999999993" customHeight="1"/>
    <row r="2058" ht="9.9499999999999993" customHeight="1"/>
    <row r="2059" ht="9.9499999999999993" customHeight="1"/>
    <row r="2060" ht="9.9499999999999993" customHeight="1"/>
    <row r="2061" ht="9.9499999999999993" customHeight="1"/>
    <row r="2062" ht="9.9499999999999993" customHeight="1"/>
    <row r="2063" ht="9.9499999999999993" customHeight="1"/>
    <row r="2064" ht="9.9499999999999993" customHeight="1"/>
    <row r="2065" ht="9.9499999999999993" customHeight="1"/>
    <row r="2066" ht="9.9499999999999993" customHeight="1"/>
    <row r="2067" ht="9.9499999999999993" customHeight="1"/>
    <row r="2068" ht="9.9499999999999993" customHeight="1"/>
    <row r="2069" ht="9.9499999999999993" customHeight="1"/>
    <row r="2070" ht="9.9499999999999993" customHeight="1"/>
    <row r="2071" ht="9.9499999999999993" customHeight="1"/>
    <row r="2072" ht="9.9499999999999993" customHeight="1"/>
    <row r="2073" ht="9.9499999999999993" customHeight="1"/>
    <row r="2074" ht="9.9499999999999993" customHeight="1"/>
    <row r="2075" ht="9.9499999999999993" customHeight="1"/>
    <row r="2076" ht="9.9499999999999993" customHeight="1"/>
    <row r="2077" ht="9.9499999999999993" customHeight="1"/>
    <row r="2078" ht="9.9499999999999993" customHeight="1"/>
    <row r="2079" ht="9.9499999999999993" customHeight="1"/>
    <row r="2080" ht="9.9499999999999993" customHeight="1"/>
    <row r="2081" ht="9.9499999999999993" customHeight="1"/>
    <row r="2082" ht="9.9499999999999993" customHeight="1"/>
    <row r="2083" ht="9.9499999999999993" customHeight="1"/>
    <row r="2084" ht="9.9499999999999993" customHeight="1"/>
    <row r="2085" ht="9.9499999999999993" customHeight="1"/>
    <row r="2086" ht="9.9499999999999993" customHeight="1"/>
    <row r="2087" ht="9.9499999999999993" customHeight="1"/>
    <row r="2088" ht="9.9499999999999993" customHeight="1"/>
    <row r="2089" ht="9.9499999999999993" customHeight="1"/>
    <row r="2090" ht="9.9499999999999993" customHeight="1"/>
    <row r="2091" ht="9.9499999999999993" customHeight="1"/>
    <row r="2092" ht="9.9499999999999993" customHeight="1"/>
    <row r="2093" ht="9.9499999999999993" customHeight="1"/>
    <row r="2094" ht="9.9499999999999993" customHeight="1"/>
    <row r="2095" ht="9.9499999999999993" customHeight="1"/>
    <row r="2096" ht="9.9499999999999993" customHeight="1"/>
    <row r="2097" ht="9.9499999999999993" customHeight="1"/>
    <row r="2098" ht="9.9499999999999993" customHeight="1"/>
    <row r="2099" ht="9.9499999999999993" customHeight="1"/>
    <row r="2100" ht="9.9499999999999993" customHeight="1"/>
    <row r="2101" ht="9.9499999999999993" customHeight="1"/>
    <row r="2102" ht="9.9499999999999993" customHeight="1"/>
    <row r="2103" ht="9.9499999999999993" customHeight="1"/>
    <row r="2104" ht="9.9499999999999993" customHeight="1"/>
    <row r="2105" ht="9.9499999999999993" customHeight="1"/>
    <row r="2106" ht="9.9499999999999993" customHeight="1"/>
    <row r="2107" ht="9.9499999999999993" customHeight="1"/>
    <row r="2108" ht="9.9499999999999993" customHeight="1"/>
    <row r="2109" ht="9.9499999999999993" customHeight="1"/>
    <row r="2110" ht="9.9499999999999993" customHeight="1"/>
    <row r="2111" ht="9.9499999999999993" customHeight="1"/>
    <row r="2112" ht="9.9499999999999993" customHeight="1"/>
    <row r="2113" ht="9.9499999999999993" customHeight="1"/>
    <row r="2114" ht="9.9499999999999993" customHeight="1"/>
    <row r="2115" ht="9.9499999999999993" customHeight="1"/>
    <row r="2116" ht="9.9499999999999993" customHeight="1"/>
    <row r="2117" ht="9.9499999999999993" customHeight="1"/>
    <row r="2118" ht="9.9499999999999993" customHeight="1"/>
    <row r="2119" ht="9.9499999999999993" customHeight="1"/>
    <row r="2120" ht="9.9499999999999993" customHeight="1"/>
    <row r="2121" ht="9.9499999999999993" customHeight="1"/>
    <row r="2122" ht="9.9499999999999993" customHeight="1"/>
    <row r="2123" ht="9.9499999999999993" customHeight="1"/>
    <row r="2124" ht="9.9499999999999993" customHeight="1"/>
    <row r="2125" ht="9.9499999999999993" customHeight="1"/>
    <row r="2126" ht="9.9499999999999993" customHeight="1"/>
    <row r="2127" ht="9.9499999999999993" customHeight="1"/>
    <row r="2128" ht="9.9499999999999993" customHeight="1"/>
    <row r="2129" ht="9.9499999999999993" customHeight="1"/>
    <row r="2130" ht="9.9499999999999993" customHeight="1"/>
    <row r="2131" ht="9.9499999999999993" customHeight="1"/>
    <row r="2132" ht="9.9499999999999993" customHeight="1"/>
    <row r="2133" ht="9.9499999999999993" customHeight="1"/>
    <row r="2134" ht="9.9499999999999993" customHeight="1"/>
    <row r="2135" ht="9.9499999999999993" customHeight="1"/>
    <row r="2136" ht="9.9499999999999993" customHeight="1"/>
    <row r="2137" ht="9.9499999999999993" customHeight="1"/>
    <row r="2138" ht="9.9499999999999993" customHeight="1"/>
    <row r="2139" ht="9.9499999999999993" customHeight="1"/>
    <row r="2140" ht="9.9499999999999993" customHeight="1"/>
    <row r="2141" ht="9.9499999999999993" customHeight="1"/>
    <row r="2142" ht="9.9499999999999993" customHeight="1"/>
    <row r="2143" ht="9.9499999999999993" customHeight="1"/>
    <row r="2144" ht="9.9499999999999993" customHeight="1"/>
    <row r="2145" ht="9.9499999999999993" customHeight="1"/>
    <row r="2146" ht="9.9499999999999993" customHeight="1"/>
    <row r="2147" ht="9.9499999999999993" customHeight="1"/>
    <row r="2148" ht="9.9499999999999993" customHeight="1"/>
    <row r="2149" ht="9.9499999999999993" customHeight="1"/>
    <row r="2150" ht="9.9499999999999993" customHeight="1"/>
    <row r="2151" ht="9.9499999999999993" customHeight="1"/>
    <row r="2152" ht="9.9499999999999993" customHeight="1"/>
    <row r="2153" ht="9.9499999999999993" customHeight="1"/>
    <row r="2154" ht="9.9499999999999993" customHeight="1"/>
    <row r="2155" ht="9.9499999999999993" customHeight="1"/>
    <row r="2156" ht="9.9499999999999993" customHeight="1"/>
    <row r="2157" ht="9.9499999999999993" customHeight="1"/>
    <row r="2158" ht="9.9499999999999993" customHeight="1"/>
    <row r="2159" ht="9.9499999999999993" customHeight="1"/>
    <row r="2160" ht="9.9499999999999993" customHeight="1"/>
    <row r="2161" ht="9.9499999999999993" customHeight="1"/>
    <row r="2162" ht="9.9499999999999993" customHeight="1"/>
    <row r="2163" ht="9.9499999999999993" customHeight="1"/>
    <row r="2164" ht="9.9499999999999993" customHeight="1"/>
    <row r="2165" ht="9.9499999999999993" customHeight="1"/>
    <row r="2166" ht="9.9499999999999993" customHeight="1"/>
    <row r="2167" ht="9.9499999999999993" customHeight="1"/>
    <row r="2168" ht="9.9499999999999993" customHeight="1"/>
    <row r="2169" ht="9.9499999999999993" customHeight="1"/>
    <row r="2170" ht="9.9499999999999993" customHeight="1"/>
    <row r="2171" ht="9.9499999999999993" customHeight="1"/>
    <row r="2172" ht="9.9499999999999993" customHeight="1"/>
    <row r="2173" ht="9.9499999999999993" customHeight="1"/>
    <row r="2174" ht="9.9499999999999993" customHeight="1"/>
    <row r="2175" ht="9.9499999999999993" customHeight="1"/>
    <row r="2176" ht="9.9499999999999993" customHeight="1"/>
    <row r="2177" ht="9.9499999999999993" customHeight="1"/>
    <row r="2178" ht="9.9499999999999993" customHeight="1"/>
    <row r="2179" ht="9.9499999999999993" customHeight="1"/>
    <row r="2180" ht="9.9499999999999993" customHeight="1"/>
    <row r="2181" ht="9.9499999999999993" customHeight="1"/>
    <row r="2182" ht="9.9499999999999993" customHeight="1"/>
    <row r="2183" ht="9.9499999999999993" customHeight="1"/>
    <row r="2184" ht="9.9499999999999993" customHeight="1"/>
    <row r="2185" ht="9.9499999999999993" customHeight="1"/>
    <row r="2186" ht="9.9499999999999993" customHeight="1"/>
    <row r="2187" ht="9.9499999999999993" customHeight="1"/>
    <row r="2188" ht="9.9499999999999993" customHeight="1"/>
    <row r="2189" ht="9.9499999999999993" customHeight="1"/>
    <row r="2190" ht="9.9499999999999993" customHeight="1"/>
    <row r="2191" ht="9.9499999999999993" customHeight="1"/>
    <row r="2192" ht="9.9499999999999993" customHeight="1"/>
    <row r="2193" ht="9.9499999999999993" customHeight="1"/>
    <row r="2194" ht="9.9499999999999993" customHeight="1"/>
    <row r="2195" ht="9.9499999999999993" customHeight="1"/>
    <row r="2196" ht="9.9499999999999993" customHeight="1"/>
    <row r="2197" ht="9.9499999999999993" customHeight="1"/>
    <row r="2198" ht="9.9499999999999993" customHeight="1"/>
    <row r="2199" ht="9.9499999999999993" customHeight="1"/>
    <row r="2200" ht="9.9499999999999993" customHeight="1"/>
    <row r="2201" ht="9.9499999999999993" customHeight="1"/>
    <row r="2202" ht="9.9499999999999993" customHeight="1"/>
    <row r="2203" ht="9.9499999999999993" customHeight="1"/>
    <row r="2204" ht="9.9499999999999993" customHeight="1"/>
    <row r="2205" ht="9.9499999999999993" customHeight="1"/>
    <row r="2206" ht="9.9499999999999993" customHeight="1"/>
    <row r="2207" ht="9.9499999999999993" customHeight="1"/>
    <row r="2208" ht="9.9499999999999993" customHeight="1"/>
    <row r="2209" ht="9.9499999999999993" customHeight="1"/>
    <row r="2210" ht="9.9499999999999993" customHeight="1"/>
    <row r="2211" ht="9.9499999999999993" customHeight="1"/>
    <row r="2212" ht="9.9499999999999993" customHeight="1"/>
    <row r="2213" ht="9.9499999999999993" customHeight="1"/>
    <row r="2214" ht="9.9499999999999993" customHeight="1"/>
    <row r="2215" ht="9.9499999999999993" customHeight="1"/>
    <row r="2216" ht="9.9499999999999993" customHeight="1"/>
    <row r="2217" ht="9.9499999999999993" customHeight="1"/>
    <row r="2218" ht="9.9499999999999993" customHeight="1"/>
    <row r="2219" ht="9.9499999999999993" customHeight="1"/>
    <row r="2220" ht="9.9499999999999993" customHeight="1"/>
    <row r="2221" ht="9.9499999999999993" customHeight="1"/>
    <row r="2222" ht="9.9499999999999993" customHeight="1"/>
    <row r="2223" ht="9.9499999999999993" customHeight="1"/>
    <row r="2224" ht="9.9499999999999993" customHeight="1"/>
    <row r="2225" ht="9.9499999999999993" customHeight="1"/>
    <row r="2226" ht="9.9499999999999993" customHeight="1"/>
    <row r="2227" ht="9.9499999999999993" customHeight="1"/>
    <row r="2228" ht="9.9499999999999993" customHeight="1"/>
    <row r="2229" ht="9.9499999999999993" customHeight="1"/>
    <row r="2230" ht="9.9499999999999993" customHeight="1"/>
    <row r="2231" ht="9.9499999999999993" customHeight="1"/>
    <row r="2232" ht="9.9499999999999993" customHeight="1"/>
    <row r="2233" ht="9.9499999999999993" customHeight="1"/>
    <row r="2234" ht="9.9499999999999993" customHeight="1"/>
    <row r="2235" ht="9.9499999999999993" customHeight="1"/>
    <row r="2236" ht="9.9499999999999993" customHeight="1"/>
    <row r="2237" ht="9.9499999999999993" customHeight="1"/>
    <row r="2238" ht="9.9499999999999993" customHeight="1"/>
    <row r="2239" ht="9.9499999999999993" customHeight="1"/>
    <row r="2240" ht="9.9499999999999993" customHeight="1"/>
    <row r="2241" ht="9.9499999999999993" customHeight="1"/>
    <row r="2242" ht="9.9499999999999993" customHeight="1"/>
    <row r="2243" ht="9.9499999999999993" customHeight="1"/>
    <row r="2244" ht="9.9499999999999993" customHeight="1"/>
    <row r="2245" ht="9.9499999999999993" customHeight="1"/>
    <row r="2246" ht="9.9499999999999993" customHeight="1"/>
    <row r="2247" ht="9.9499999999999993" customHeight="1"/>
    <row r="2248" ht="9.9499999999999993" customHeight="1"/>
    <row r="2249" ht="9.9499999999999993" customHeight="1"/>
    <row r="2250" ht="9.9499999999999993" customHeight="1"/>
    <row r="2251" ht="9.9499999999999993" customHeight="1"/>
    <row r="2252" ht="9.9499999999999993" customHeight="1"/>
    <row r="2253" ht="9.9499999999999993" customHeight="1"/>
    <row r="2254" ht="9.9499999999999993" customHeight="1"/>
    <row r="2255" ht="9.9499999999999993" customHeight="1"/>
    <row r="2256" ht="9.9499999999999993" customHeight="1"/>
    <row r="2257" ht="9.9499999999999993" customHeight="1"/>
    <row r="2258" ht="9.9499999999999993" customHeight="1"/>
    <row r="2259" ht="9.9499999999999993" customHeight="1"/>
    <row r="2260" ht="9.9499999999999993" customHeight="1"/>
    <row r="2261" ht="9.9499999999999993" customHeight="1"/>
    <row r="2262" ht="9.9499999999999993" customHeight="1"/>
    <row r="2263" ht="9.9499999999999993" customHeight="1"/>
    <row r="2264" ht="9.9499999999999993" customHeight="1"/>
    <row r="2265" ht="9.9499999999999993" customHeight="1"/>
    <row r="2266" ht="9.9499999999999993" customHeight="1"/>
    <row r="2267" ht="9.9499999999999993" customHeight="1"/>
    <row r="2268" ht="9.9499999999999993" customHeight="1"/>
    <row r="2269" ht="9.9499999999999993" customHeight="1"/>
    <row r="2270" ht="9.9499999999999993" customHeight="1"/>
    <row r="2271" ht="9.9499999999999993" customHeight="1"/>
    <row r="2272" ht="9.9499999999999993" customHeight="1"/>
    <row r="2273" ht="9.9499999999999993" customHeight="1"/>
    <row r="2274" ht="9.9499999999999993" customHeight="1"/>
    <row r="2275" ht="9.9499999999999993" customHeight="1"/>
    <row r="2276" ht="9.9499999999999993" customHeight="1"/>
    <row r="2277" ht="9.9499999999999993" customHeight="1"/>
    <row r="2278" ht="9.9499999999999993" customHeight="1"/>
    <row r="2279" ht="9.9499999999999993" customHeight="1"/>
    <row r="2280" ht="9.9499999999999993" customHeight="1"/>
    <row r="2281" ht="9.9499999999999993" customHeight="1"/>
    <row r="2282" ht="9.9499999999999993" customHeight="1"/>
    <row r="2283" ht="9.9499999999999993" customHeight="1"/>
    <row r="2284" ht="9.9499999999999993" customHeight="1"/>
    <row r="2285" ht="9.9499999999999993" customHeight="1"/>
    <row r="2286" ht="9.9499999999999993" customHeight="1"/>
    <row r="2287" ht="9.9499999999999993" customHeight="1"/>
    <row r="2288" ht="9.9499999999999993" customHeight="1"/>
    <row r="2289" ht="9.9499999999999993" customHeight="1"/>
    <row r="2290" ht="9.9499999999999993" customHeight="1"/>
    <row r="2291" ht="9.9499999999999993" customHeight="1"/>
    <row r="2292" ht="9.9499999999999993" customHeight="1"/>
    <row r="2293" ht="9.9499999999999993" customHeight="1"/>
    <row r="2294" ht="9.9499999999999993" customHeight="1"/>
    <row r="2295" ht="9.9499999999999993" customHeight="1"/>
    <row r="2296" ht="9.9499999999999993" customHeight="1"/>
    <row r="2297" ht="9.9499999999999993" customHeight="1"/>
    <row r="2298" ht="9.9499999999999993" customHeight="1"/>
    <row r="2299" ht="9.9499999999999993" customHeight="1"/>
    <row r="2300" ht="9.9499999999999993" customHeight="1"/>
    <row r="2301" ht="9.9499999999999993" customHeight="1"/>
    <row r="2302" ht="9.9499999999999993" customHeight="1"/>
    <row r="2303" ht="9.9499999999999993" customHeight="1"/>
    <row r="2304" ht="9.9499999999999993" customHeight="1"/>
    <row r="2305" ht="9.9499999999999993" customHeight="1"/>
    <row r="2306" ht="9.9499999999999993" customHeight="1"/>
    <row r="2307" ht="9.9499999999999993" customHeight="1"/>
    <row r="2308" ht="9.9499999999999993" customHeight="1"/>
    <row r="2309" ht="9.9499999999999993" customHeight="1"/>
    <row r="2310" ht="9.9499999999999993" customHeight="1"/>
    <row r="2311" ht="9.9499999999999993" customHeight="1"/>
    <row r="2312" ht="9.9499999999999993" customHeight="1"/>
    <row r="2313" ht="9.9499999999999993" customHeight="1"/>
    <row r="2314" ht="9.9499999999999993" customHeight="1"/>
    <row r="2315" ht="9.9499999999999993" customHeight="1"/>
    <row r="2316" ht="9.9499999999999993" customHeight="1"/>
    <row r="2317" ht="9.9499999999999993" customHeight="1"/>
    <row r="2318" ht="9.9499999999999993" customHeight="1"/>
    <row r="2319" ht="9.9499999999999993" customHeight="1"/>
    <row r="2320" ht="9.9499999999999993" customHeight="1"/>
    <row r="2321" ht="9.9499999999999993" customHeight="1"/>
    <row r="2322" ht="9.9499999999999993" customHeight="1"/>
    <row r="2323" ht="9.9499999999999993" customHeight="1"/>
    <row r="2324" ht="9.9499999999999993" customHeight="1"/>
    <row r="2325" ht="9.9499999999999993" customHeight="1"/>
    <row r="2326" ht="9.9499999999999993" customHeight="1"/>
    <row r="2327" ht="9.9499999999999993" customHeight="1"/>
    <row r="2328" ht="9.9499999999999993" customHeight="1"/>
    <row r="2329" ht="9.9499999999999993" customHeight="1"/>
    <row r="2330" ht="9.9499999999999993" customHeight="1"/>
    <row r="2331" ht="9.9499999999999993" customHeight="1"/>
    <row r="2332" ht="9.9499999999999993" customHeight="1"/>
    <row r="2333" ht="9.9499999999999993" customHeight="1"/>
    <row r="2334" ht="9.9499999999999993" customHeight="1"/>
    <row r="2335" ht="9.9499999999999993" customHeight="1"/>
    <row r="2336" ht="9.9499999999999993" customHeight="1"/>
    <row r="2337" ht="9.9499999999999993" customHeight="1"/>
    <row r="2338" ht="9.9499999999999993" customHeight="1"/>
    <row r="2339" ht="9.9499999999999993" customHeight="1"/>
    <row r="2340" ht="9.9499999999999993" customHeight="1"/>
    <row r="2341" ht="9.9499999999999993" customHeight="1"/>
    <row r="2342" ht="9.9499999999999993" customHeight="1"/>
    <row r="2343" ht="9.9499999999999993" customHeight="1"/>
    <row r="2344" ht="9.9499999999999993" customHeight="1"/>
    <row r="2345" ht="9.9499999999999993" customHeight="1"/>
    <row r="2346" ht="9.9499999999999993" customHeight="1"/>
    <row r="2347" ht="9.9499999999999993" customHeight="1"/>
    <row r="2348" ht="9.9499999999999993" customHeight="1"/>
    <row r="2349" ht="9.9499999999999993" customHeight="1"/>
    <row r="2350" ht="9.9499999999999993" customHeight="1"/>
    <row r="2351" ht="9.9499999999999993" customHeight="1"/>
    <row r="2352" ht="9.9499999999999993" customHeight="1"/>
    <row r="2353" ht="9.9499999999999993" customHeight="1"/>
    <row r="2354" ht="9.9499999999999993" customHeight="1"/>
    <row r="2355" ht="9.9499999999999993" customHeight="1"/>
    <row r="2356" ht="9.9499999999999993" customHeight="1"/>
    <row r="2357" ht="9.9499999999999993" customHeight="1"/>
    <row r="2358" ht="9.9499999999999993" customHeight="1"/>
    <row r="2359" ht="9.9499999999999993" customHeight="1"/>
    <row r="2360" ht="9.9499999999999993" customHeight="1"/>
    <row r="2361" ht="9.9499999999999993" customHeight="1"/>
    <row r="2362" ht="9.9499999999999993" customHeight="1"/>
    <row r="2363" ht="9.9499999999999993" customHeight="1"/>
    <row r="2364" ht="9.9499999999999993" customHeight="1"/>
    <row r="2365" ht="9.9499999999999993" customHeight="1"/>
    <row r="2366" ht="9.9499999999999993" customHeight="1"/>
    <row r="2367" ht="9.9499999999999993" customHeight="1"/>
    <row r="2368" ht="9.9499999999999993" customHeight="1"/>
    <row r="2369" ht="9.9499999999999993" customHeight="1"/>
    <row r="2370" ht="9.9499999999999993" customHeight="1"/>
    <row r="2371" ht="9.9499999999999993" customHeight="1"/>
    <row r="2372" ht="9.9499999999999993" customHeight="1"/>
    <row r="2373" ht="9.9499999999999993" customHeight="1"/>
    <row r="2374" ht="9.9499999999999993" customHeight="1"/>
    <row r="2375" ht="9.9499999999999993" customHeight="1"/>
    <row r="2376" ht="9.9499999999999993" customHeight="1"/>
    <row r="2377" ht="9.9499999999999993" customHeight="1"/>
    <row r="2378" ht="9.9499999999999993" customHeight="1"/>
    <row r="2379" ht="9.9499999999999993" customHeight="1"/>
    <row r="2380" ht="9.9499999999999993" customHeight="1"/>
    <row r="2381" ht="9.9499999999999993" customHeight="1"/>
    <row r="2382" ht="9.9499999999999993" customHeight="1"/>
    <row r="2383" ht="9.9499999999999993" customHeight="1"/>
    <row r="2384" ht="9.9499999999999993" customHeight="1"/>
    <row r="2385" ht="9.9499999999999993" customHeight="1"/>
    <row r="2386" ht="9.9499999999999993" customHeight="1"/>
    <row r="2387" ht="9.9499999999999993" customHeight="1"/>
    <row r="2388" ht="9.9499999999999993" customHeight="1"/>
    <row r="2389" ht="9.9499999999999993" customHeight="1"/>
    <row r="2390" ht="9.9499999999999993" customHeight="1"/>
    <row r="2391" ht="9.9499999999999993" customHeight="1"/>
    <row r="2392" ht="9.9499999999999993" customHeight="1"/>
    <row r="2393" ht="9.9499999999999993" customHeight="1"/>
    <row r="2394" ht="9.9499999999999993" customHeight="1"/>
    <row r="2395" ht="9.9499999999999993" customHeight="1"/>
    <row r="2396" ht="9.9499999999999993" customHeight="1"/>
    <row r="2397" ht="9.9499999999999993" customHeight="1"/>
    <row r="2398" ht="9.9499999999999993" customHeight="1"/>
    <row r="2399" ht="9.9499999999999993" customHeight="1"/>
    <row r="2400" ht="9.9499999999999993" customHeight="1"/>
    <row r="2401" ht="9.9499999999999993" customHeight="1"/>
    <row r="2402" ht="9.9499999999999993" customHeight="1"/>
    <row r="2403" ht="9.9499999999999993" customHeight="1"/>
    <row r="2404" ht="9.9499999999999993" customHeight="1"/>
    <row r="2405" ht="9.9499999999999993" customHeight="1"/>
    <row r="2406" ht="9.9499999999999993" customHeight="1"/>
    <row r="2407" ht="9.9499999999999993" customHeight="1"/>
    <row r="2408" ht="9.9499999999999993" customHeight="1"/>
    <row r="2409" ht="9.9499999999999993" customHeight="1"/>
    <row r="2410" ht="9.9499999999999993" customHeight="1"/>
    <row r="2411" ht="9.9499999999999993" customHeight="1"/>
    <row r="2412" ht="9.9499999999999993" customHeight="1"/>
    <row r="2413" ht="9.9499999999999993" customHeight="1"/>
    <row r="2414" ht="9.9499999999999993" customHeight="1"/>
    <row r="2415" ht="9.9499999999999993" customHeight="1"/>
    <row r="2416" ht="9.9499999999999993" customHeight="1"/>
    <row r="2417" ht="9.9499999999999993" customHeight="1"/>
    <row r="2418" ht="9.9499999999999993" customHeight="1"/>
    <row r="2419" ht="9.9499999999999993" customHeight="1"/>
    <row r="2420" ht="9.9499999999999993" customHeight="1"/>
    <row r="2421" ht="9.9499999999999993" customHeight="1"/>
    <row r="2422" ht="9.9499999999999993" customHeight="1"/>
    <row r="2423" ht="9.9499999999999993" customHeight="1"/>
    <row r="2424" ht="9.9499999999999993" customHeight="1"/>
    <row r="2425" ht="9.9499999999999993" customHeight="1"/>
    <row r="2426" ht="9.9499999999999993" customHeight="1"/>
    <row r="2427" ht="9.9499999999999993" customHeight="1"/>
    <row r="2428" ht="9.9499999999999993" customHeight="1"/>
    <row r="2429" ht="9.9499999999999993" customHeight="1"/>
    <row r="2430" ht="9.9499999999999993" customHeight="1"/>
    <row r="2431" ht="9.9499999999999993" customHeight="1"/>
    <row r="2432" ht="9.9499999999999993" customHeight="1"/>
    <row r="2433" ht="9.9499999999999993" customHeight="1"/>
    <row r="2434" ht="9.9499999999999993" customHeight="1"/>
    <row r="2435" ht="9.9499999999999993" customHeight="1"/>
    <row r="2436" ht="9.9499999999999993" customHeight="1"/>
    <row r="2437" ht="9.9499999999999993" customHeight="1"/>
    <row r="2438" ht="9.9499999999999993" customHeight="1"/>
    <row r="2439" ht="9.9499999999999993" customHeight="1"/>
    <row r="2440" ht="9.9499999999999993" customHeight="1"/>
    <row r="2441" ht="9.9499999999999993" customHeight="1"/>
    <row r="2442" ht="9.9499999999999993" customHeight="1"/>
    <row r="2443" ht="9.9499999999999993" customHeight="1"/>
    <row r="2444" ht="9.9499999999999993" customHeight="1"/>
    <row r="2445" ht="9.9499999999999993" customHeight="1"/>
    <row r="2446" ht="9.9499999999999993" customHeight="1"/>
    <row r="2447" ht="9.9499999999999993" customHeight="1"/>
    <row r="2448" ht="9.9499999999999993" customHeight="1"/>
    <row r="2449" ht="9.9499999999999993" customHeight="1"/>
    <row r="2450" ht="9.9499999999999993" customHeight="1"/>
    <row r="2451" ht="9.9499999999999993" customHeight="1"/>
    <row r="2452" ht="9.9499999999999993" customHeight="1"/>
    <row r="2453" ht="9.9499999999999993" customHeight="1"/>
    <row r="2454" ht="9.9499999999999993" customHeight="1"/>
    <row r="2455" ht="9.9499999999999993" customHeight="1"/>
    <row r="2456" ht="9.9499999999999993" customHeight="1"/>
    <row r="2457" ht="9.9499999999999993" customHeight="1"/>
    <row r="2458" ht="9.9499999999999993" customHeight="1"/>
    <row r="2459" ht="9.9499999999999993" customHeight="1"/>
    <row r="2460" ht="9.9499999999999993" customHeight="1"/>
    <row r="2461" ht="9.9499999999999993" customHeight="1"/>
    <row r="2462" ht="9.9499999999999993" customHeight="1"/>
    <row r="2463" ht="9.9499999999999993" customHeight="1"/>
    <row r="2464" ht="9.9499999999999993" customHeight="1"/>
    <row r="2465" ht="9.9499999999999993" customHeight="1"/>
    <row r="2466" ht="9.9499999999999993" customHeight="1"/>
    <row r="2467" ht="9.9499999999999993" customHeight="1"/>
    <row r="2468" ht="9.9499999999999993" customHeight="1"/>
    <row r="2469" ht="9.9499999999999993" customHeight="1"/>
    <row r="2470" ht="9.9499999999999993" customHeight="1"/>
    <row r="2471" ht="9.9499999999999993" customHeight="1"/>
    <row r="2472" ht="9.9499999999999993" customHeight="1"/>
    <row r="2473" ht="9.9499999999999993" customHeight="1"/>
    <row r="2474" ht="9.9499999999999993" customHeight="1"/>
    <row r="2475" ht="9.9499999999999993" customHeight="1"/>
    <row r="2476" ht="9.9499999999999993" customHeight="1"/>
    <row r="2477" ht="9.9499999999999993" customHeight="1"/>
    <row r="2478" ht="9.9499999999999993" customHeight="1"/>
    <row r="2479" ht="9.9499999999999993" customHeight="1"/>
    <row r="2480" ht="9.9499999999999993" customHeight="1"/>
    <row r="2481" ht="9.9499999999999993" customHeight="1"/>
    <row r="2482" ht="9.9499999999999993" customHeight="1"/>
    <row r="2483" ht="9.9499999999999993" customHeight="1"/>
    <row r="2484" ht="9.9499999999999993" customHeight="1"/>
    <row r="2485" ht="9.9499999999999993" customHeight="1"/>
    <row r="2486" ht="9.9499999999999993" customHeight="1"/>
    <row r="2487" ht="9.9499999999999993" customHeight="1"/>
    <row r="2488" ht="9.9499999999999993" customHeight="1"/>
    <row r="2489" ht="9.9499999999999993" customHeight="1"/>
    <row r="2490" ht="9.9499999999999993" customHeight="1"/>
    <row r="2491" ht="9.9499999999999993" customHeight="1"/>
    <row r="2492" ht="9.9499999999999993" customHeight="1"/>
    <row r="2493" ht="9.9499999999999993" customHeight="1"/>
    <row r="2494" ht="9.9499999999999993" customHeight="1"/>
    <row r="2495" ht="9.9499999999999993" customHeight="1"/>
    <row r="2496" ht="9.9499999999999993" customHeight="1"/>
    <row r="2497" ht="9.9499999999999993" customHeight="1"/>
    <row r="2498" ht="9.9499999999999993" customHeight="1"/>
    <row r="2499" ht="9.9499999999999993" customHeight="1"/>
    <row r="2500" ht="9.9499999999999993" customHeight="1"/>
    <row r="2501" ht="9.9499999999999993" customHeight="1"/>
    <row r="2502" ht="9.9499999999999993" customHeight="1"/>
    <row r="2503" ht="9.9499999999999993" customHeight="1"/>
    <row r="2504" ht="9.9499999999999993" customHeight="1"/>
    <row r="2505" ht="9.9499999999999993" customHeight="1"/>
    <row r="2506" ht="9.9499999999999993" customHeight="1"/>
    <row r="2507" ht="9.9499999999999993" customHeight="1"/>
    <row r="2508" ht="9.9499999999999993" customHeight="1"/>
    <row r="2509" ht="9.9499999999999993" customHeight="1"/>
    <row r="2510" ht="9.9499999999999993" customHeight="1"/>
    <row r="2511" ht="9.9499999999999993" customHeight="1"/>
    <row r="2512" ht="9.9499999999999993" customHeight="1"/>
    <row r="2513" ht="9.9499999999999993" customHeight="1"/>
    <row r="2514" ht="9.9499999999999993" customHeight="1"/>
    <row r="2515" ht="9.9499999999999993" customHeight="1"/>
    <row r="2516" ht="9.9499999999999993" customHeight="1"/>
    <row r="2517" ht="9.9499999999999993" customHeight="1"/>
    <row r="2518" ht="9.9499999999999993" customHeight="1"/>
    <row r="2519" ht="9.9499999999999993" customHeight="1"/>
    <row r="2520" ht="9.9499999999999993" customHeight="1"/>
    <row r="2521" ht="9.9499999999999993" customHeight="1"/>
    <row r="2522" ht="9.9499999999999993" customHeight="1"/>
    <row r="2523" ht="9.9499999999999993" customHeight="1"/>
    <row r="2524" ht="9.9499999999999993" customHeight="1"/>
    <row r="2525" ht="9.9499999999999993" customHeight="1"/>
    <row r="2526" ht="9.9499999999999993" customHeight="1"/>
    <row r="2527" ht="9.9499999999999993" customHeight="1"/>
    <row r="2528" ht="9.9499999999999993" customHeight="1"/>
    <row r="2529" ht="9.9499999999999993" customHeight="1"/>
    <row r="2530" ht="9.9499999999999993" customHeight="1"/>
    <row r="2531" ht="9.9499999999999993" customHeight="1"/>
    <row r="2532" ht="9.9499999999999993" customHeight="1"/>
    <row r="2533" ht="9.9499999999999993" customHeight="1"/>
    <row r="2534" ht="9.9499999999999993" customHeight="1"/>
    <row r="2535" ht="9.9499999999999993" customHeight="1"/>
    <row r="2536" ht="9.9499999999999993" customHeight="1"/>
    <row r="2537" ht="9.9499999999999993" customHeight="1"/>
    <row r="2538" ht="9.9499999999999993" customHeight="1"/>
    <row r="2539" ht="9.9499999999999993" customHeight="1"/>
    <row r="2540" ht="9.9499999999999993" customHeight="1"/>
    <row r="2541" ht="9.9499999999999993" customHeight="1"/>
    <row r="2542" ht="9.9499999999999993" customHeight="1"/>
    <row r="2543" ht="9.9499999999999993" customHeight="1"/>
    <row r="2544" ht="9.9499999999999993" customHeight="1"/>
    <row r="2545" ht="9.9499999999999993" customHeight="1"/>
    <row r="2546" ht="9.9499999999999993" customHeight="1"/>
    <row r="2547" ht="9.9499999999999993" customHeight="1"/>
    <row r="2548" ht="9.9499999999999993" customHeight="1"/>
    <row r="2549" ht="9.9499999999999993" customHeight="1"/>
    <row r="2550" ht="9.9499999999999993" customHeight="1"/>
    <row r="2551" ht="9.9499999999999993" customHeight="1"/>
    <row r="2552" ht="9.9499999999999993" customHeight="1"/>
    <row r="2553" ht="9.9499999999999993" customHeight="1"/>
    <row r="2554" ht="9.9499999999999993" customHeight="1"/>
    <row r="2555" ht="9.9499999999999993" customHeight="1"/>
    <row r="2556" ht="9.9499999999999993" customHeight="1"/>
    <row r="2557" ht="9.9499999999999993" customHeight="1"/>
    <row r="2558" ht="9.9499999999999993" customHeight="1"/>
    <row r="2559" ht="9.9499999999999993" customHeight="1"/>
    <row r="2560" ht="9.9499999999999993" customHeight="1"/>
    <row r="2561" ht="9.9499999999999993" customHeight="1"/>
    <row r="2562" ht="9.9499999999999993" customHeight="1"/>
    <row r="2563" ht="9.9499999999999993" customHeight="1"/>
    <row r="2564" ht="9.9499999999999993" customHeight="1"/>
    <row r="2565" ht="9.9499999999999993" customHeight="1"/>
    <row r="2566" ht="9.9499999999999993" customHeight="1"/>
    <row r="2567" ht="9.9499999999999993" customHeight="1"/>
    <row r="2568" ht="9.9499999999999993" customHeight="1"/>
    <row r="2569" ht="9.9499999999999993" customHeight="1"/>
    <row r="2570" ht="9.9499999999999993" customHeight="1"/>
    <row r="2571" ht="9.9499999999999993" customHeight="1"/>
    <row r="2572" ht="9.9499999999999993" customHeight="1"/>
    <row r="2573" ht="9.9499999999999993" customHeight="1"/>
    <row r="2574" ht="9.9499999999999993" customHeight="1"/>
    <row r="2575" ht="9.9499999999999993" customHeight="1"/>
    <row r="2576" ht="9.9499999999999993" customHeight="1"/>
    <row r="2577" ht="9.9499999999999993" customHeight="1"/>
    <row r="2578" ht="9.9499999999999993" customHeight="1"/>
    <row r="2579" ht="9.9499999999999993" customHeight="1"/>
    <row r="2580" ht="9.9499999999999993" customHeight="1"/>
    <row r="2581" ht="9.9499999999999993" customHeight="1"/>
    <row r="2582" ht="9.9499999999999993" customHeight="1"/>
    <row r="2583" ht="9.9499999999999993" customHeight="1"/>
    <row r="2584" ht="9.9499999999999993" customHeight="1"/>
    <row r="2585" ht="9.9499999999999993" customHeight="1"/>
    <row r="2586" ht="9.9499999999999993" customHeight="1"/>
    <row r="2587" ht="9.9499999999999993" customHeight="1"/>
    <row r="2588" ht="9.9499999999999993" customHeight="1"/>
    <row r="2589" ht="9.9499999999999993" customHeight="1"/>
    <row r="2590" ht="9.9499999999999993" customHeight="1"/>
    <row r="2591" ht="9.9499999999999993" customHeight="1"/>
    <row r="2592" ht="9.9499999999999993" customHeight="1"/>
    <row r="2593" ht="9.9499999999999993" customHeight="1"/>
    <row r="2594" ht="9.9499999999999993" customHeight="1"/>
    <row r="2595" ht="9.9499999999999993" customHeight="1"/>
    <row r="2596" ht="9.9499999999999993" customHeight="1"/>
    <row r="2597" ht="9.9499999999999993" customHeight="1"/>
    <row r="2598" ht="9.9499999999999993" customHeight="1"/>
    <row r="2599" ht="9.9499999999999993" customHeight="1"/>
    <row r="2600" ht="9.9499999999999993" customHeight="1"/>
    <row r="2601" ht="9.9499999999999993" customHeight="1"/>
    <row r="2602" ht="9.9499999999999993" customHeight="1"/>
    <row r="2603" ht="9.9499999999999993" customHeight="1"/>
    <row r="2604" ht="9.9499999999999993" customHeight="1"/>
    <row r="2605" ht="9.9499999999999993" customHeight="1"/>
    <row r="2606" ht="9.9499999999999993" customHeight="1"/>
    <row r="2607" ht="9.9499999999999993" customHeight="1"/>
    <row r="2608" ht="9.9499999999999993" customHeight="1"/>
    <row r="2609" ht="9.9499999999999993" customHeight="1"/>
    <row r="2610" ht="9.9499999999999993" customHeight="1"/>
    <row r="2611" ht="9.9499999999999993" customHeight="1"/>
    <row r="2612" ht="9.9499999999999993" customHeight="1"/>
    <row r="2613" ht="9.9499999999999993" customHeight="1"/>
    <row r="2614" ht="9.9499999999999993" customHeight="1"/>
    <row r="2615" ht="9.9499999999999993" customHeight="1"/>
    <row r="2616" ht="9.9499999999999993" customHeight="1"/>
    <row r="2617" ht="9.9499999999999993" customHeight="1"/>
    <row r="2618" ht="9.9499999999999993" customHeight="1"/>
    <row r="2619" ht="9.9499999999999993" customHeight="1"/>
    <row r="2620" ht="9.9499999999999993" customHeight="1"/>
    <row r="2621" ht="9.9499999999999993" customHeight="1"/>
    <row r="2622" ht="9.9499999999999993" customHeight="1"/>
    <row r="2623" ht="9.9499999999999993" customHeight="1"/>
    <row r="2624" ht="9.9499999999999993" customHeight="1"/>
    <row r="2625" ht="9.9499999999999993" customHeight="1"/>
    <row r="2626" ht="9.9499999999999993" customHeight="1"/>
    <row r="2627" ht="9.9499999999999993" customHeight="1"/>
    <row r="2628" ht="9.9499999999999993" customHeight="1"/>
    <row r="2629" ht="9.9499999999999993" customHeight="1"/>
    <row r="2630" ht="9.9499999999999993" customHeight="1"/>
    <row r="2631" ht="9.9499999999999993" customHeight="1"/>
    <row r="2632" ht="9.9499999999999993" customHeight="1"/>
    <row r="2633" ht="9.9499999999999993" customHeight="1"/>
    <row r="2634" ht="9.9499999999999993" customHeight="1"/>
    <row r="2635" ht="9.9499999999999993" customHeight="1"/>
    <row r="2636" ht="9.9499999999999993" customHeight="1"/>
    <row r="2637" ht="9.9499999999999993" customHeight="1"/>
    <row r="2638" ht="9.9499999999999993" customHeight="1"/>
    <row r="2639" ht="9.9499999999999993" customHeight="1"/>
    <row r="2640" ht="9.9499999999999993" customHeight="1"/>
    <row r="2641" ht="9.9499999999999993" customHeight="1"/>
    <row r="2642" ht="9.9499999999999993" customHeight="1"/>
    <row r="2643" ht="9.9499999999999993" customHeight="1"/>
    <row r="2644" ht="9.9499999999999993" customHeight="1"/>
    <row r="2645" ht="9.9499999999999993" customHeight="1"/>
    <row r="2646" ht="9.9499999999999993" customHeight="1"/>
    <row r="2647" ht="9.9499999999999993" customHeight="1"/>
    <row r="2648" ht="9.9499999999999993" customHeight="1"/>
    <row r="2649" ht="9.9499999999999993" customHeight="1"/>
    <row r="2650" ht="9.9499999999999993" customHeight="1"/>
    <row r="2651" ht="9.9499999999999993" customHeight="1"/>
    <row r="2652" ht="9.9499999999999993" customHeight="1"/>
    <row r="2653" ht="9.9499999999999993" customHeight="1"/>
    <row r="2654" ht="9.9499999999999993" customHeight="1"/>
    <row r="2655" ht="9.9499999999999993" customHeight="1"/>
    <row r="2656" ht="9.9499999999999993" customHeight="1"/>
    <row r="2657" ht="9.9499999999999993" customHeight="1"/>
    <row r="2658" ht="9.9499999999999993" customHeight="1"/>
    <row r="2659" ht="9.9499999999999993" customHeight="1"/>
    <row r="2660" ht="9.9499999999999993" customHeight="1"/>
    <row r="2661" ht="9.9499999999999993" customHeight="1"/>
    <row r="2662" ht="9.9499999999999993" customHeight="1"/>
    <row r="2663" ht="9.9499999999999993" customHeight="1"/>
    <row r="2664" ht="9.9499999999999993" customHeight="1"/>
    <row r="2665" ht="9.9499999999999993" customHeight="1"/>
    <row r="2666" ht="9.9499999999999993" customHeight="1"/>
    <row r="2667" ht="9.9499999999999993" customHeight="1"/>
    <row r="2668" ht="9.9499999999999993" customHeight="1"/>
    <row r="2669" ht="9.9499999999999993" customHeight="1"/>
    <row r="2670" ht="9.9499999999999993" customHeight="1"/>
    <row r="2671" ht="9.9499999999999993" customHeight="1"/>
    <row r="2672" ht="9.9499999999999993" customHeight="1"/>
    <row r="2673" ht="9.9499999999999993" customHeight="1"/>
    <row r="2674" ht="9.9499999999999993" customHeight="1"/>
    <row r="2675" ht="9.9499999999999993" customHeight="1"/>
    <row r="2676" ht="9.9499999999999993" customHeight="1"/>
    <row r="2677" ht="9.9499999999999993" customHeight="1"/>
    <row r="2678" ht="9.9499999999999993" customHeight="1"/>
    <row r="2679" ht="9.9499999999999993" customHeight="1"/>
    <row r="2680" ht="9.9499999999999993" customHeight="1"/>
    <row r="2681" ht="9.9499999999999993" customHeight="1"/>
    <row r="2682" ht="9.9499999999999993" customHeight="1"/>
    <row r="2683" ht="9.9499999999999993" customHeight="1"/>
    <row r="2684" ht="9.9499999999999993" customHeight="1"/>
    <row r="2685" ht="9.9499999999999993" customHeight="1"/>
    <row r="2686" ht="9.9499999999999993" customHeight="1"/>
    <row r="2687" ht="9.9499999999999993" customHeight="1"/>
    <row r="2688" ht="9.9499999999999993" customHeight="1"/>
    <row r="2689" ht="9.9499999999999993" customHeight="1"/>
    <row r="2690" ht="9.9499999999999993" customHeight="1"/>
    <row r="2691" ht="9.9499999999999993" customHeight="1"/>
    <row r="2692" ht="9.9499999999999993" customHeight="1"/>
    <row r="2693" ht="9.9499999999999993" customHeight="1"/>
    <row r="2694" ht="9.9499999999999993" customHeight="1"/>
    <row r="2695" ht="9.9499999999999993" customHeight="1"/>
    <row r="2696" ht="9.9499999999999993" customHeight="1"/>
    <row r="2697" ht="9.9499999999999993" customHeight="1"/>
    <row r="2698" ht="9.9499999999999993" customHeight="1"/>
    <row r="2699" ht="9.9499999999999993" customHeight="1"/>
    <row r="2700" ht="9.9499999999999993" customHeight="1"/>
    <row r="2701" ht="9.9499999999999993" customHeight="1"/>
    <row r="2702" ht="9.9499999999999993" customHeight="1"/>
    <row r="2703" ht="9.9499999999999993" customHeight="1"/>
    <row r="2704" ht="9.9499999999999993" customHeight="1"/>
    <row r="2705" ht="9.9499999999999993" customHeight="1"/>
    <row r="2706" ht="9.9499999999999993" customHeight="1"/>
    <row r="2707" ht="9.9499999999999993" customHeight="1"/>
    <row r="2708" ht="9.9499999999999993" customHeight="1"/>
    <row r="2709" ht="9.9499999999999993" customHeight="1"/>
    <row r="2710" ht="9.9499999999999993" customHeight="1"/>
    <row r="2711" ht="9.9499999999999993" customHeight="1"/>
    <row r="2712" ht="9.9499999999999993" customHeight="1"/>
    <row r="2713" ht="9.9499999999999993" customHeight="1"/>
    <row r="2714" ht="9.9499999999999993" customHeight="1"/>
    <row r="2715" ht="9.9499999999999993" customHeight="1"/>
    <row r="2716" ht="9.9499999999999993" customHeight="1"/>
    <row r="2717" ht="9.9499999999999993" customHeight="1"/>
    <row r="2718" ht="9.9499999999999993" customHeight="1"/>
    <row r="2719" ht="9.9499999999999993" customHeight="1"/>
    <row r="2720" ht="9.9499999999999993" customHeight="1"/>
    <row r="2721" ht="9.9499999999999993" customHeight="1"/>
    <row r="2722" ht="9.9499999999999993" customHeight="1"/>
    <row r="2723" ht="9.9499999999999993" customHeight="1"/>
    <row r="2724" ht="9.9499999999999993" customHeight="1"/>
    <row r="2725" ht="9.9499999999999993" customHeight="1"/>
    <row r="2726" ht="9.9499999999999993" customHeight="1"/>
    <row r="2727" ht="9.9499999999999993" customHeight="1"/>
    <row r="2728" ht="9.9499999999999993" customHeight="1"/>
    <row r="2729" ht="9.9499999999999993" customHeight="1"/>
    <row r="2730" ht="9.9499999999999993" customHeight="1"/>
    <row r="2731" ht="9.9499999999999993" customHeight="1"/>
    <row r="2732" ht="9.9499999999999993" customHeight="1"/>
    <row r="2733" ht="9.9499999999999993" customHeight="1"/>
    <row r="2734" ht="9.9499999999999993" customHeight="1"/>
    <row r="2735" ht="9.9499999999999993" customHeight="1"/>
    <row r="2736" ht="9.9499999999999993" customHeight="1"/>
    <row r="2737" ht="9.9499999999999993" customHeight="1"/>
    <row r="2738" ht="9.9499999999999993" customHeight="1"/>
    <row r="2739" ht="9.9499999999999993" customHeight="1"/>
    <row r="2740" ht="9.9499999999999993" customHeight="1"/>
    <row r="2741" ht="9.9499999999999993" customHeight="1"/>
    <row r="2742" ht="9.9499999999999993" customHeight="1"/>
    <row r="2743" ht="9.9499999999999993" customHeight="1"/>
    <row r="2744" ht="9.9499999999999993" customHeight="1"/>
    <row r="2745" ht="9.9499999999999993" customHeight="1"/>
    <row r="2746" ht="9.9499999999999993" customHeight="1"/>
    <row r="2747" ht="9.9499999999999993" customHeight="1"/>
    <row r="2748" ht="9.9499999999999993" customHeight="1"/>
    <row r="2749" ht="9.9499999999999993" customHeight="1"/>
    <row r="2750" ht="9.9499999999999993" customHeight="1"/>
    <row r="2751" ht="9.9499999999999993" customHeight="1"/>
    <row r="2752" ht="9.9499999999999993" customHeight="1"/>
    <row r="2753" ht="9.9499999999999993" customHeight="1"/>
    <row r="2754" ht="9.9499999999999993" customHeight="1"/>
    <row r="2755" ht="9.9499999999999993" customHeight="1"/>
    <row r="2756" ht="9.9499999999999993" customHeight="1"/>
    <row r="2757" ht="9.9499999999999993" customHeight="1"/>
    <row r="2758" ht="9.9499999999999993" customHeight="1"/>
    <row r="2759" ht="9.9499999999999993" customHeight="1"/>
    <row r="2760" ht="9.9499999999999993" customHeight="1"/>
    <row r="2761" ht="9.9499999999999993" customHeight="1"/>
    <row r="2762" ht="9.9499999999999993" customHeight="1"/>
    <row r="2763" ht="9.9499999999999993" customHeight="1"/>
    <row r="2764" ht="9.9499999999999993" customHeight="1"/>
    <row r="2765" ht="9.9499999999999993" customHeight="1"/>
    <row r="2766" ht="9.9499999999999993" customHeight="1"/>
    <row r="2767" ht="9.9499999999999993" customHeight="1"/>
    <row r="2768" ht="9.9499999999999993" customHeight="1"/>
    <row r="2769" ht="9.9499999999999993" customHeight="1"/>
    <row r="2770" ht="9.9499999999999993" customHeight="1"/>
    <row r="2771" ht="9.9499999999999993" customHeight="1"/>
    <row r="2772" ht="9.9499999999999993" customHeight="1"/>
    <row r="2773" ht="9.9499999999999993" customHeight="1"/>
    <row r="2774" ht="9.9499999999999993" customHeight="1"/>
    <row r="2775" ht="9.9499999999999993" customHeight="1"/>
    <row r="2776" ht="9.9499999999999993" customHeight="1"/>
    <row r="2777" ht="9.9499999999999993" customHeight="1"/>
    <row r="2778" ht="9.9499999999999993" customHeight="1"/>
    <row r="2779" ht="9.9499999999999993" customHeight="1"/>
    <row r="2780" ht="9.9499999999999993" customHeight="1"/>
    <row r="2781" ht="9.9499999999999993" customHeight="1"/>
    <row r="2782" ht="9.9499999999999993" customHeight="1"/>
    <row r="2783" ht="9.9499999999999993" customHeight="1"/>
    <row r="2784" ht="9.9499999999999993" customHeight="1"/>
    <row r="2785" ht="9.9499999999999993" customHeight="1"/>
    <row r="2786" ht="9.9499999999999993" customHeight="1"/>
    <row r="2787" ht="9.9499999999999993" customHeight="1"/>
    <row r="2788" ht="9.9499999999999993" customHeight="1"/>
    <row r="2789" ht="9.9499999999999993" customHeight="1"/>
    <row r="2790" ht="9.9499999999999993" customHeight="1"/>
    <row r="2791" ht="9.9499999999999993" customHeight="1"/>
    <row r="2792" ht="9.9499999999999993" customHeight="1"/>
    <row r="2793" ht="9.9499999999999993" customHeight="1"/>
    <row r="2794" ht="9.9499999999999993" customHeight="1"/>
    <row r="2795" ht="9.9499999999999993" customHeight="1"/>
    <row r="2796" ht="9.9499999999999993" customHeight="1"/>
    <row r="2797" ht="9.9499999999999993" customHeight="1"/>
    <row r="2798" ht="9.9499999999999993" customHeight="1"/>
    <row r="2799" ht="9.9499999999999993" customHeight="1"/>
    <row r="2800" ht="9.9499999999999993" customHeight="1"/>
    <row r="2801" ht="9.9499999999999993" customHeight="1"/>
    <row r="2802" ht="9.9499999999999993" customHeight="1"/>
    <row r="2803" ht="9.9499999999999993" customHeight="1"/>
    <row r="2804" ht="9.9499999999999993" customHeight="1"/>
    <row r="2805" ht="9.9499999999999993" customHeight="1"/>
    <row r="2806" ht="9.9499999999999993" customHeight="1"/>
    <row r="2807" ht="9.9499999999999993" customHeight="1"/>
    <row r="2808" ht="9.9499999999999993" customHeight="1"/>
    <row r="2809" ht="9.9499999999999993" customHeight="1"/>
    <row r="2810" ht="9.9499999999999993" customHeight="1"/>
    <row r="2811" ht="9.9499999999999993" customHeight="1"/>
    <row r="2812" ht="9.9499999999999993" customHeight="1"/>
    <row r="2813" ht="9.9499999999999993" customHeight="1"/>
    <row r="2814" ht="9.9499999999999993" customHeight="1"/>
    <row r="2815" ht="9.9499999999999993" customHeight="1"/>
    <row r="2816" ht="9.9499999999999993" customHeight="1"/>
    <row r="2817" ht="9.9499999999999993" customHeight="1"/>
    <row r="2818" ht="9.9499999999999993" customHeight="1"/>
    <row r="2819" ht="9.9499999999999993" customHeight="1"/>
    <row r="2820" ht="9.9499999999999993" customHeight="1"/>
    <row r="2821" ht="9.9499999999999993" customHeight="1"/>
    <row r="2822" ht="9.9499999999999993" customHeight="1"/>
    <row r="2823" ht="9.9499999999999993" customHeight="1"/>
    <row r="2824" ht="9.9499999999999993" customHeight="1"/>
    <row r="2825" ht="9.9499999999999993" customHeight="1"/>
    <row r="2826" ht="9.9499999999999993" customHeight="1"/>
    <row r="2827" ht="9.9499999999999993" customHeight="1"/>
    <row r="2828" ht="9.9499999999999993" customHeight="1"/>
    <row r="2829" ht="9.9499999999999993" customHeight="1"/>
    <row r="2830" ht="9.9499999999999993" customHeight="1"/>
    <row r="2831" ht="9.9499999999999993" customHeight="1"/>
    <row r="2832" ht="9.9499999999999993" customHeight="1"/>
    <row r="2833" ht="9.9499999999999993" customHeight="1"/>
    <row r="2834" ht="9.9499999999999993" customHeight="1"/>
    <row r="2835" ht="9.9499999999999993" customHeight="1"/>
    <row r="2836" ht="9.9499999999999993" customHeight="1"/>
    <row r="2837" ht="9.9499999999999993" customHeight="1"/>
    <row r="2838" ht="9.9499999999999993" customHeight="1"/>
    <row r="2839" ht="9.9499999999999993" customHeight="1"/>
    <row r="2840" ht="9.9499999999999993" customHeight="1"/>
    <row r="2841" ht="9.9499999999999993" customHeight="1"/>
    <row r="2842" ht="9.9499999999999993" customHeight="1"/>
    <row r="2843" ht="9.9499999999999993" customHeight="1"/>
    <row r="2844" ht="9.9499999999999993" customHeight="1"/>
    <row r="2845" ht="9.9499999999999993" customHeight="1"/>
    <row r="2846" ht="9.9499999999999993" customHeight="1"/>
    <row r="2847" ht="9.9499999999999993" customHeight="1"/>
    <row r="2848" ht="9.9499999999999993" customHeight="1"/>
    <row r="2849" ht="9.9499999999999993" customHeight="1"/>
    <row r="2850" ht="9.9499999999999993" customHeight="1"/>
    <row r="2851" ht="9.9499999999999993" customHeight="1"/>
    <row r="2852" ht="9.9499999999999993" customHeight="1"/>
    <row r="2853" ht="9.9499999999999993" customHeight="1"/>
    <row r="2854" ht="9.9499999999999993" customHeight="1"/>
    <row r="2855" ht="9.9499999999999993" customHeight="1"/>
    <row r="2856" ht="9.9499999999999993" customHeight="1"/>
    <row r="2857" ht="9.9499999999999993" customHeight="1"/>
    <row r="2858" ht="9.9499999999999993" customHeight="1"/>
    <row r="2859" ht="9.9499999999999993" customHeight="1"/>
    <row r="2860" ht="9.9499999999999993" customHeight="1"/>
    <row r="2861" ht="9.9499999999999993" customHeight="1"/>
    <row r="2862" ht="9.9499999999999993" customHeight="1"/>
    <row r="2863" ht="9.9499999999999993" customHeight="1"/>
    <row r="2864" ht="9.9499999999999993" customHeight="1"/>
    <row r="2865" ht="9.9499999999999993" customHeight="1"/>
    <row r="2866" ht="9.9499999999999993" customHeight="1"/>
    <row r="2867" ht="9.9499999999999993" customHeight="1"/>
    <row r="2868" ht="9.9499999999999993" customHeight="1"/>
    <row r="2869" ht="9.9499999999999993" customHeight="1"/>
    <row r="2870" ht="9.9499999999999993" customHeight="1"/>
    <row r="2871" ht="9.9499999999999993" customHeight="1"/>
    <row r="2872" ht="9.9499999999999993" customHeight="1"/>
    <row r="2873" ht="9.9499999999999993" customHeight="1"/>
    <row r="2874" ht="9.9499999999999993" customHeight="1"/>
    <row r="2875" ht="9.9499999999999993" customHeight="1"/>
    <row r="2876" ht="9.9499999999999993" customHeight="1"/>
    <row r="2877" ht="9.9499999999999993" customHeight="1"/>
    <row r="2878" ht="9.9499999999999993" customHeight="1"/>
    <row r="2879" ht="9.9499999999999993" customHeight="1"/>
    <row r="2880" ht="9.9499999999999993" customHeight="1"/>
    <row r="2881" ht="9.9499999999999993" customHeight="1"/>
    <row r="2882" ht="9.9499999999999993" customHeight="1"/>
    <row r="2883" ht="9.9499999999999993" customHeight="1"/>
    <row r="2884" ht="9.9499999999999993" customHeight="1"/>
    <row r="2885" ht="9.9499999999999993" customHeight="1"/>
    <row r="2886" ht="9.9499999999999993" customHeight="1"/>
    <row r="2887" ht="9.9499999999999993" customHeight="1"/>
    <row r="2888" ht="9.9499999999999993" customHeight="1"/>
    <row r="2889" ht="9.9499999999999993" customHeight="1"/>
    <row r="2890" ht="9.9499999999999993" customHeight="1"/>
    <row r="2891" ht="9.9499999999999993" customHeight="1"/>
    <row r="2892" ht="9.9499999999999993" customHeight="1"/>
    <row r="2893" ht="9.9499999999999993" customHeight="1"/>
    <row r="2894" ht="9.9499999999999993" customHeight="1"/>
    <row r="2895" ht="9.9499999999999993" customHeight="1"/>
    <row r="2896" ht="9.9499999999999993" customHeight="1"/>
    <row r="2897" ht="9.9499999999999993" customHeight="1"/>
    <row r="2898" ht="9.9499999999999993" customHeight="1"/>
    <row r="2899" ht="9.9499999999999993" customHeight="1"/>
    <row r="2900" ht="9.9499999999999993" customHeight="1"/>
    <row r="2901" ht="9.9499999999999993" customHeight="1"/>
    <row r="2902" ht="9.9499999999999993" customHeight="1"/>
    <row r="2903" ht="9.9499999999999993" customHeight="1"/>
    <row r="2904" ht="9.9499999999999993" customHeight="1"/>
    <row r="2905" ht="9.9499999999999993" customHeight="1"/>
    <row r="2906" ht="9.9499999999999993" customHeight="1"/>
    <row r="2907" ht="9.9499999999999993" customHeight="1"/>
    <row r="2908" ht="9.9499999999999993" customHeight="1"/>
    <row r="2909" ht="9.9499999999999993" customHeight="1"/>
    <row r="2910" ht="9.9499999999999993" customHeight="1"/>
    <row r="2911" ht="9.9499999999999993" customHeight="1"/>
    <row r="2912" ht="9.9499999999999993" customHeight="1"/>
    <row r="2913" ht="9.9499999999999993" customHeight="1"/>
    <row r="2914" ht="9.9499999999999993" customHeight="1"/>
    <row r="2915" ht="9.9499999999999993" customHeight="1"/>
    <row r="2916" ht="9.9499999999999993" customHeight="1"/>
    <row r="2917" ht="9.9499999999999993" customHeight="1"/>
    <row r="2918" ht="9.9499999999999993" customHeight="1"/>
    <row r="2919" ht="9.9499999999999993" customHeight="1"/>
    <row r="2920" ht="9.9499999999999993" customHeight="1"/>
    <row r="2921" ht="9.9499999999999993" customHeight="1"/>
    <row r="2922" ht="9.9499999999999993" customHeight="1"/>
    <row r="2923" ht="9.9499999999999993" customHeight="1"/>
    <row r="2924" ht="9.9499999999999993" customHeight="1"/>
    <row r="2925" ht="9.9499999999999993" customHeight="1"/>
    <row r="2926" ht="9.9499999999999993" customHeight="1"/>
    <row r="2927" ht="9.9499999999999993" customHeight="1"/>
    <row r="2928" ht="9.9499999999999993" customHeight="1"/>
    <row r="2929" ht="9.9499999999999993" customHeight="1"/>
    <row r="2930" ht="9.9499999999999993" customHeight="1"/>
    <row r="2931" ht="9.9499999999999993" customHeight="1"/>
    <row r="2932" ht="9.9499999999999993" customHeight="1"/>
    <row r="2933" ht="9.9499999999999993" customHeight="1"/>
    <row r="2934" ht="9.9499999999999993" customHeight="1"/>
    <row r="2935" ht="9.9499999999999993" customHeight="1"/>
    <row r="2936" ht="9.9499999999999993" customHeight="1"/>
    <row r="2937" ht="9.9499999999999993" customHeight="1"/>
    <row r="2938" ht="9.9499999999999993" customHeight="1"/>
    <row r="2939" ht="9.9499999999999993" customHeight="1"/>
    <row r="2940" ht="9.9499999999999993" customHeight="1"/>
    <row r="2941" ht="9.9499999999999993" customHeight="1"/>
    <row r="2942" ht="9.9499999999999993" customHeight="1"/>
    <row r="2943" ht="9.9499999999999993" customHeight="1"/>
    <row r="2944" ht="9.9499999999999993" customHeight="1"/>
    <row r="2945" ht="9.9499999999999993" customHeight="1"/>
    <row r="2946" ht="9.9499999999999993" customHeight="1"/>
    <row r="2947" ht="9.9499999999999993" customHeight="1"/>
    <row r="2948" ht="9.9499999999999993" customHeight="1"/>
    <row r="2949" ht="9.9499999999999993" customHeight="1"/>
    <row r="2950" ht="9.9499999999999993" customHeight="1"/>
    <row r="2951" ht="9.9499999999999993" customHeight="1"/>
    <row r="2952" ht="9.9499999999999993" customHeight="1"/>
    <row r="2953" ht="9.9499999999999993" customHeight="1"/>
    <row r="2954" ht="9.9499999999999993" customHeight="1"/>
    <row r="2955" ht="9.9499999999999993" customHeight="1"/>
    <row r="2956" ht="9.9499999999999993" customHeight="1"/>
    <row r="2957" ht="9.9499999999999993" customHeight="1"/>
    <row r="2958" ht="9.9499999999999993" customHeight="1"/>
    <row r="2959" ht="9.9499999999999993" customHeight="1"/>
    <row r="2960" ht="9.9499999999999993" customHeight="1"/>
    <row r="2961" ht="9.9499999999999993" customHeight="1"/>
    <row r="2962" ht="9.9499999999999993" customHeight="1"/>
    <row r="2963" ht="9.9499999999999993" customHeight="1"/>
    <row r="2964" ht="9.9499999999999993" customHeight="1"/>
    <row r="2965" ht="9.9499999999999993" customHeight="1"/>
    <row r="2966" ht="9.9499999999999993" customHeight="1"/>
    <row r="2967" ht="9.9499999999999993" customHeight="1"/>
    <row r="2968" ht="9.9499999999999993" customHeight="1"/>
    <row r="2969" ht="9.9499999999999993" customHeight="1"/>
    <row r="2970" ht="9.9499999999999993" customHeight="1"/>
    <row r="2971" ht="9.9499999999999993" customHeight="1"/>
    <row r="2972" ht="9.9499999999999993" customHeight="1"/>
    <row r="2973" ht="9.9499999999999993" customHeight="1"/>
    <row r="2974" ht="9.9499999999999993" customHeight="1"/>
    <row r="2975" ht="9.9499999999999993" customHeight="1"/>
    <row r="2976" ht="9.9499999999999993" customHeight="1"/>
    <row r="2977" ht="9.9499999999999993" customHeight="1"/>
    <row r="2978" ht="9.9499999999999993" customHeight="1"/>
    <row r="2979" ht="9.9499999999999993" customHeight="1"/>
    <row r="2980" ht="9.9499999999999993" customHeight="1"/>
    <row r="2981" ht="9.9499999999999993" customHeight="1"/>
    <row r="2982" ht="9.9499999999999993" customHeight="1"/>
    <row r="2983" ht="9.9499999999999993" customHeight="1"/>
    <row r="2984" ht="9.9499999999999993" customHeight="1"/>
    <row r="2985" ht="9.9499999999999993" customHeight="1"/>
    <row r="2986" ht="9.9499999999999993" customHeight="1"/>
    <row r="2987" ht="9.9499999999999993" customHeight="1"/>
    <row r="2988" ht="9.9499999999999993" customHeight="1"/>
    <row r="2989" ht="9.9499999999999993" customHeight="1"/>
    <row r="2990" ht="9.9499999999999993" customHeight="1"/>
    <row r="2991" ht="9.9499999999999993" customHeight="1"/>
    <row r="2992" ht="9.9499999999999993" customHeight="1"/>
    <row r="2993" ht="9.9499999999999993" customHeight="1"/>
    <row r="2994" ht="9.9499999999999993" customHeight="1"/>
    <row r="2995" ht="9.9499999999999993" customHeight="1"/>
    <row r="2996" ht="9.9499999999999993" customHeight="1"/>
    <row r="2997" ht="9.9499999999999993" customHeight="1"/>
    <row r="2998" ht="9.9499999999999993" customHeight="1"/>
    <row r="2999" ht="9.9499999999999993" customHeight="1"/>
    <row r="3000" ht="9.9499999999999993" customHeight="1"/>
    <row r="3001" ht="9.9499999999999993" customHeight="1"/>
    <row r="3002" ht="9.9499999999999993" customHeight="1"/>
    <row r="3003" ht="9.9499999999999993" customHeight="1"/>
    <row r="3004" ht="9.9499999999999993" customHeight="1"/>
    <row r="3005" ht="9.9499999999999993" customHeight="1"/>
    <row r="3006" ht="9.9499999999999993" customHeight="1"/>
    <row r="3007" ht="9.9499999999999993" customHeight="1"/>
    <row r="3008" ht="9.9499999999999993" customHeight="1"/>
    <row r="3009" ht="9.9499999999999993" customHeight="1"/>
    <row r="3010" ht="9.9499999999999993" customHeight="1"/>
    <row r="3011" ht="9.9499999999999993" customHeight="1"/>
    <row r="3012" ht="9.9499999999999993" customHeight="1"/>
    <row r="3013" ht="9.9499999999999993" customHeight="1"/>
    <row r="3014" ht="9.9499999999999993" customHeight="1"/>
    <row r="3015" ht="9.9499999999999993" customHeight="1"/>
    <row r="3016" ht="9.9499999999999993" customHeight="1"/>
    <row r="3017" ht="9.9499999999999993" customHeight="1"/>
    <row r="3018" ht="9.9499999999999993" customHeight="1"/>
    <row r="3019" ht="9.9499999999999993" customHeight="1"/>
    <row r="3020" ht="9.9499999999999993" customHeight="1"/>
    <row r="3021" ht="9.9499999999999993" customHeight="1"/>
    <row r="3022" ht="9.9499999999999993" customHeight="1"/>
    <row r="3023" ht="9.9499999999999993" customHeight="1"/>
    <row r="3024" ht="9.9499999999999993" customHeight="1"/>
    <row r="3025" ht="9.9499999999999993" customHeight="1"/>
    <row r="3026" ht="9.9499999999999993" customHeight="1"/>
    <row r="3027" ht="9.9499999999999993" customHeight="1"/>
    <row r="3028" ht="9.9499999999999993" customHeight="1"/>
    <row r="3029" ht="9.9499999999999993" customHeight="1"/>
    <row r="3030" ht="9.9499999999999993" customHeight="1"/>
    <row r="3031" ht="9.9499999999999993" customHeight="1"/>
    <row r="3032" ht="9.9499999999999993" customHeight="1"/>
    <row r="3033" ht="9.9499999999999993" customHeight="1"/>
    <row r="3034" ht="9.9499999999999993" customHeight="1"/>
    <row r="3035" ht="9.9499999999999993" customHeight="1"/>
    <row r="3036" ht="9.9499999999999993" customHeight="1"/>
    <row r="3037" ht="9.9499999999999993" customHeight="1"/>
    <row r="3038" ht="9.9499999999999993" customHeight="1"/>
    <row r="3039" ht="9.9499999999999993" customHeight="1"/>
    <row r="3040" ht="9.9499999999999993" customHeight="1"/>
    <row r="3041" ht="9.9499999999999993" customHeight="1"/>
    <row r="3042" ht="9.9499999999999993" customHeight="1"/>
    <row r="3043" ht="9.9499999999999993" customHeight="1"/>
    <row r="3044" ht="9.9499999999999993" customHeight="1"/>
    <row r="3045" ht="9.9499999999999993" customHeight="1"/>
    <row r="3046" ht="9.9499999999999993" customHeight="1"/>
    <row r="3047" ht="9.9499999999999993" customHeight="1"/>
    <row r="3048" ht="9.9499999999999993" customHeight="1"/>
    <row r="3049" ht="9.9499999999999993" customHeight="1"/>
    <row r="3050" ht="9.9499999999999993" customHeight="1"/>
    <row r="3051" ht="9.9499999999999993" customHeight="1"/>
    <row r="3052" ht="9.9499999999999993" customHeight="1"/>
    <row r="3053" ht="9.9499999999999993" customHeight="1"/>
    <row r="3054" ht="9.9499999999999993" customHeight="1"/>
    <row r="3055" ht="9.9499999999999993" customHeight="1"/>
    <row r="3056" ht="9.9499999999999993" customHeight="1"/>
    <row r="3057" ht="9.9499999999999993" customHeight="1"/>
    <row r="3058" ht="9.9499999999999993" customHeight="1"/>
    <row r="3059" ht="9.9499999999999993" customHeight="1"/>
    <row r="3060" ht="9.9499999999999993" customHeight="1"/>
    <row r="3061" ht="9.9499999999999993" customHeight="1"/>
    <row r="3062" ht="9.9499999999999993" customHeight="1"/>
    <row r="3063" ht="9.9499999999999993" customHeight="1"/>
    <row r="3064" ht="9.9499999999999993" customHeight="1"/>
    <row r="3065" ht="9.9499999999999993" customHeight="1"/>
    <row r="3066" ht="9.9499999999999993" customHeight="1"/>
    <row r="3067" ht="9.9499999999999993" customHeight="1"/>
    <row r="3068" ht="9.9499999999999993" customHeight="1"/>
    <row r="3069" ht="9.9499999999999993" customHeight="1"/>
    <row r="3070" ht="9.9499999999999993" customHeight="1"/>
    <row r="3071" ht="9.9499999999999993" customHeight="1"/>
    <row r="3072" ht="9.9499999999999993" customHeight="1"/>
    <row r="3073" ht="9.9499999999999993" customHeight="1"/>
    <row r="3074" ht="9.9499999999999993" customHeight="1"/>
    <row r="3075" ht="9.9499999999999993" customHeight="1"/>
    <row r="3076" ht="9.9499999999999993" customHeight="1"/>
    <row r="3077" ht="9.9499999999999993" customHeight="1"/>
    <row r="3078" ht="9.9499999999999993" customHeight="1"/>
    <row r="3079" ht="9.9499999999999993" customHeight="1"/>
    <row r="3080" ht="9.9499999999999993" customHeight="1"/>
    <row r="3081" ht="9.9499999999999993" customHeight="1"/>
    <row r="3082" ht="9.9499999999999993" customHeight="1"/>
    <row r="3083" ht="9.9499999999999993" customHeight="1"/>
    <row r="3084" ht="9.9499999999999993" customHeight="1"/>
    <row r="3085" ht="9.9499999999999993" customHeight="1"/>
    <row r="3086" ht="9.9499999999999993" customHeight="1"/>
    <row r="3087" ht="9.9499999999999993" customHeight="1"/>
    <row r="3088" ht="9.9499999999999993" customHeight="1"/>
    <row r="3089" ht="9.9499999999999993" customHeight="1"/>
    <row r="3090" ht="9.9499999999999993" customHeight="1"/>
    <row r="3091" ht="9.9499999999999993" customHeight="1"/>
    <row r="3092" ht="9.9499999999999993" customHeight="1"/>
    <row r="3093" ht="9.9499999999999993" customHeight="1"/>
    <row r="3094" ht="9.9499999999999993" customHeight="1"/>
    <row r="3095" ht="9.9499999999999993" customHeight="1"/>
    <row r="3096" ht="9.9499999999999993" customHeight="1"/>
    <row r="3097" ht="9.9499999999999993" customHeight="1"/>
    <row r="3098" ht="9.9499999999999993" customHeight="1"/>
    <row r="3099" ht="9.9499999999999993" customHeight="1"/>
    <row r="3100" ht="9.9499999999999993" customHeight="1"/>
    <row r="3101" ht="9.9499999999999993" customHeight="1"/>
    <row r="3102" ht="9.9499999999999993" customHeight="1"/>
    <row r="3103" ht="9.9499999999999993" customHeight="1"/>
    <row r="3104" ht="9.9499999999999993" customHeight="1"/>
    <row r="3105" ht="9.9499999999999993" customHeight="1"/>
    <row r="3106" ht="9.9499999999999993" customHeight="1"/>
    <row r="3107" ht="9.9499999999999993" customHeight="1"/>
    <row r="3108" ht="9.9499999999999993" customHeight="1"/>
    <row r="3109" ht="9.9499999999999993" customHeight="1"/>
    <row r="3110" ht="9.9499999999999993" customHeight="1"/>
    <row r="3111" ht="9.9499999999999993" customHeight="1"/>
    <row r="3112" ht="9.9499999999999993" customHeight="1"/>
    <row r="3113" ht="9.9499999999999993" customHeight="1"/>
    <row r="3114" ht="9.9499999999999993" customHeight="1"/>
    <row r="3115" ht="9.9499999999999993" customHeight="1"/>
    <row r="3116" ht="9.9499999999999993" customHeight="1"/>
    <row r="3117" ht="9.9499999999999993" customHeight="1"/>
    <row r="3118" ht="9.9499999999999993" customHeight="1"/>
    <row r="3119" ht="9.9499999999999993" customHeight="1"/>
    <row r="3120" ht="9.9499999999999993" customHeight="1"/>
    <row r="3121" ht="9.9499999999999993" customHeight="1"/>
    <row r="3122" ht="9.9499999999999993" customHeight="1"/>
    <row r="3123" ht="9.9499999999999993" customHeight="1"/>
    <row r="3124" ht="9.9499999999999993" customHeight="1"/>
    <row r="3125" ht="9.9499999999999993" customHeight="1"/>
    <row r="3126" ht="9.9499999999999993" customHeight="1"/>
    <row r="3127" ht="9.9499999999999993" customHeight="1"/>
    <row r="3128" ht="9.9499999999999993" customHeight="1"/>
    <row r="3129" ht="9.9499999999999993" customHeight="1"/>
    <row r="3130" ht="9.9499999999999993" customHeight="1"/>
    <row r="3131" ht="9.9499999999999993" customHeight="1"/>
    <row r="3132" ht="9.9499999999999993" customHeight="1"/>
    <row r="3133" ht="9.9499999999999993" customHeight="1"/>
    <row r="3134" ht="9.9499999999999993" customHeight="1"/>
    <row r="3135" ht="9.9499999999999993" customHeight="1"/>
    <row r="3136" ht="9.9499999999999993" customHeight="1"/>
  </sheetData>
  <sheetProtection algorithmName="SHA-512" hashValue="/FIyeUY6zgwmY6/yNWrLGRo/R/KlIADqdwKI9cfw4f8FqI8Hc9qMYfnHTJNkq+v8fkD3V8jJVyU/EErQXfM9gQ==" saltValue="Jo6jCImObr7Xomnnd0U46A==" spinCount="100000" sheet="1" objects="1" scenarios="1" formatCells="0" selectLockedCells="1"/>
  <mergeCells count="310">
    <mergeCell ref="CI135:DD135"/>
    <mergeCell ref="CI136:DD136"/>
    <mergeCell ref="AK130:BF130"/>
    <mergeCell ref="BG130:CB130"/>
    <mergeCell ref="CC130:CX130"/>
    <mergeCell ref="CY130:DT130"/>
    <mergeCell ref="CI132:DD132"/>
    <mergeCell ref="CI133:DD133"/>
    <mergeCell ref="D129:T129"/>
    <mergeCell ref="AK129:BF129"/>
    <mergeCell ref="BG129:CB129"/>
    <mergeCell ref="CC129:CX129"/>
    <mergeCell ref="CY129:DT129"/>
    <mergeCell ref="CI134:DD134"/>
    <mergeCell ref="AK126:AN126"/>
    <mergeCell ref="AO126:BF126"/>
    <mergeCell ref="BG126:CB126"/>
    <mergeCell ref="CC128:CX128"/>
    <mergeCell ref="CY128:DT128"/>
    <mergeCell ref="D127:I127"/>
    <mergeCell ref="J127:T127"/>
    <mergeCell ref="AK127:AN127"/>
    <mergeCell ref="AO127:BF127"/>
    <mergeCell ref="BG127:CB127"/>
    <mergeCell ref="CC126:CX126"/>
    <mergeCell ref="CY126:DT126"/>
    <mergeCell ref="D123:I123"/>
    <mergeCell ref="J123:AO123"/>
    <mergeCell ref="CC127:CX127"/>
    <mergeCell ref="CY127:DT127"/>
    <mergeCell ref="AK125:BF125"/>
    <mergeCell ref="BG125:CB125"/>
    <mergeCell ref="CC125:CX125"/>
    <mergeCell ref="CY125:DT125"/>
    <mergeCell ref="D128:I128"/>
    <mergeCell ref="J128:O128"/>
    <mergeCell ref="D126:I126"/>
    <mergeCell ref="J126:O126"/>
    <mergeCell ref="P126:T126"/>
    <mergeCell ref="CI121:DD121"/>
    <mergeCell ref="DE121:DT121"/>
    <mergeCell ref="CI122:DD122"/>
    <mergeCell ref="DE122:DT122"/>
    <mergeCell ref="CI123:DD123"/>
    <mergeCell ref="DE123:DT123"/>
    <mergeCell ref="P128:T128"/>
    <mergeCell ref="AK128:AN128"/>
    <mergeCell ref="AO128:BF128"/>
    <mergeCell ref="BG128:CB128"/>
    <mergeCell ref="AP123:BA123"/>
    <mergeCell ref="BB123:BF123"/>
    <mergeCell ref="BG123:BT123"/>
    <mergeCell ref="BU123:CH123"/>
    <mergeCell ref="D121:I121"/>
    <mergeCell ref="J121:AO121"/>
    <mergeCell ref="AP121:BA121"/>
    <mergeCell ref="BB121:BF121"/>
    <mergeCell ref="BG121:BT121"/>
    <mergeCell ref="BU121:CH121"/>
    <mergeCell ref="D122:I122"/>
    <mergeCell ref="J122:AO122"/>
    <mergeCell ref="AP122:BA122"/>
    <mergeCell ref="BB122:BF122"/>
    <mergeCell ref="BG122:BT122"/>
    <mergeCell ref="BU122:CH122"/>
    <mergeCell ref="D119:I119"/>
    <mergeCell ref="J119:AO119"/>
    <mergeCell ref="AP119:BA119"/>
    <mergeCell ref="BB119:BF119"/>
    <mergeCell ref="BG119:BT119"/>
    <mergeCell ref="BU119:CH119"/>
    <mergeCell ref="CI119:DD119"/>
    <mergeCell ref="DE119:DT119"/>
    <mergeCell ref="D120:I120"/>
    <mergeCell ref="J120:AO120"/>
    <mergeCell ref="AP120:BA120"/>
    <mergeCell ref="BB120:BF120"/>
    <mergeCell ref="BG120:BT120"/>
    <mergeCell ref="BU120:CH120"/>
    <mergeCell ref="CI120:DD120"/>
    <mergeCell ref="DE120:DT120"/>
    <mergeCell ref="D117:I117"/>
    <mergeCell ref="J117:AO117"/>
    <mergeCell ref="AP117:BA117"/>
    <mergeCell ref="BB117:BF117"/>
    <mergeCell ref="BG117:BT117"/>
    <mergeCell ref="BU117:CH117"/>
    <mergeCell ref="CI117:DD117"/>
    <mergeCell ref="DE117:DT117"/>
    <mergeCell ref="D118:I118"/>
    <mergeCell ref="J118:AO118"/>
    <mergeCell ref="AP118:BA118"/>
    <mergeCell ref="BB118:BF118"/>
    <mergeCell ref="BG118:BT118"/>
    <mergeCell ref="BU118:CH118"/>
    <mergeCell ref="CI118:DD118"/>
    <mergeCell ref="DE118:DT118"/>
    <mergeCell ref="D115:I115"/>
    <mergeCell ref="J115:AO115"/>
    <mergeCell ref="AP115:BA115"/>
    <mergeCell ref="BB115:BF115"/>
    <mergeCell ref="BG115:BT115"/>
    <mergeCell ref="BU115:CH115"/>
    <mergeCell ref="CI115:DD115"/>
    <mergeCell ref="DE115:DT115"/>
    <mergeCell ref="D116:I116"/>
    <mergeCell ref="J116:AO116"/>
    <mergeCell ref="AP116:BA116"/>
    <mergeCell ref="BB116:BF116"/>
    <mergeCell ref="BG116:BT116"/>
    <mergeCell ref="BU116:CH116"/>
    <mergeCell ref="CI116:DD116"/>
    <mergeCell ref="DE116:DT116"/>
    <mergeCell ref="D113:I113"/>
    <mergeCell ref="J113:AO113"/>
    <mergeCell ref="AP113:BA113"/>
    <mergeCell ref="BB113:BF113"/>
    <mergeCell ref="BG113:BT113"/>
    <mergeCell ref="BU113:CH113"/>
    <mergeCell ref="CI113:DD113"/>
    <mergeCell ref="DE113:DT113"/>
    <mergeCell ref="D114:I114"/>
    <mergeCell ref="J114:AO114"/>
    <mergeCell ref="AP114:BA114"/>
    <mergeCell ref="BB114:BF114"/>
    <mergeCell ref="BG114:BT114"/>
    <mergeCell ref="BU114:CH114"/>
    <mergeCell ref="CI114:DD114"/>
    <mergeCell ref="DE114:DT114"/>
    <mergeCell ref="D111:I111"/>
    <mergeCell ref="J111:AO111"/>
    <mergeCell ref="AP111:BA111"/>
    <mergeCell ref="BB111:BF111"/>
    <mergeCell ref="BG111:BT111"/>
    <mergeCell ref="BU111:CH111"/>
    <mergeCell ref="CI111:DD111"/>
    <mergeCell ref="DE111:DT111"/>
    <mergeCell ref="D112:I112"/>
    <mergeCell ref="J112:AO112"/>
    <mergeCell ref="AP112:BA112"/>
    <mergeCell ref="BB112:BF112"/>
    <mergeCell ref="BG112:BT112"/>
    <mergeCell ref="BU112:CH112"/>
    <mergeCell ref="CI112:DD112"/>
    <mergeCell ref="DE112:DT112"/>
    <mergeCell ref="D109:I109"/>
    <mergeCell ref="J109:AO109"/>
    <mergeCell ref="AP109:BA109"/>
    <mergeCell ref="BB109:BF109"/>
    <mergeCell ref="BG109:BT109"/>
    <mergeCell ref="BU109:CH109"/>
    <mergeCell ref="CI109:DD109"/>
    <mergeCell ref="DE109:DT109"/>
    <mergeCell ref="D110:I110"/>
    <mergeCell ref="J110:AO110"/>
    <mergeCell ref="AP110:BA110"/>
    <mergeCell ref="BB110:BF110"/>
    <mergeCell ref="BG110:BT110"/>
    <mergeCell ref="BU110:CH110"/>
    <mergeCell ref="CI110:DD110"/>
    <mergeCell ref="DE110:DT110"/>
    <mergeCell ref="BL102:CY105"/>
    <mergeCell ref="CZ102:DT105"/>
    <mergeCell ref="D108:I108"/>
    <mergeCell ref="J108:AO108"/>
    <mergeCell ref="AP108:BA108"/>
    <mergeCell ref="BB108:BF108"/>
    <mergeCell ref="BG108:BT108"/>
    <mergeCell ref="BU108:CH108"/>
    <mergeCell ref="CI108:DD108"/>
    <mergeCell ref="DE108:DT108"/>
    <mergeCell ref="D103:W107"/>
    <mergeCell ref="X103:AL107"/>
    <mergeCell ref="C79:I81"/>
    <mergeCell ref="J79:AS81"/>
    <mergeCell ref="DG80:DJ81"/>
    <mergeCell ref="DK80:DT81"/>
    <mergeCell ref="C82:I84"/>
    <mergeCell ref="J82:AS84"/>
    <mergeCell ref="BL83:DT85"/>
    <mergeCell ref="BL86:CL89"/>
    <mergeCell ref="CM86:CY89"/>
    <mergeCell ref="CZ86:DT89"/>
    <mergeCell ref="H89:R94"/>
    <mergeCell ref="S89:AZ94"/>
    <mergeCell ref="BL90:CL93"/>
    <mergeCell ref="CM90:CY93"/>
    <mergeCell ref="CZ90:DT93"/>
    <mergeCell ref="BL94:CL97"/>
    <mergeCell ref="CM94:CY97"/>
    <mergeCell ref="CZ94:DT97"/>
    <mergeCell ref="H95:R100"/>
    <mergeCell ref="S95:AO100"/>
    <mergeCell ref="BL98:CL101"/>
    <mergeCell ref="CM98:CY101"/>
    <mergeCell ref="CZ98:DT101"/>
    <mergeCell ref="DK66:DT67"/>
    <mergeCell ref="C67:I70"/>
    <mergeCell ref="J67:AS74"/>
    <mergeCell ref="DG68:DJ69"/>
    <mergeCell ref="DK68:DT69"/>
    <mergeCell ref="BL69:CH72"/>
    <mergeCell ref="CI69:DE72"/>
    <mergeCell ref="DG70:DJ71"/>
    <mergeCell ref="DK70:DT71"/>
    <mergeCell ref="C71:I74"/>
    <mergeCell ref="DG72:DJ73"/>
    <mergeCell ref="DK72:DT73"/>
    <mergeCell ref="BL73:CH76"/>
    <mergeCell ref="CI73:DE76"/>
    <mergeCell ref="DG74:DJ75"/>
    <mergeCell ref="DK74:DT75"/>
    <mergeCell ref="C75:I78"/>
    <mergeCell ref="J75:AS78"/>
    <mergeCell ref="DG76:DJ77"/>
    <mergeCell ref="DK76:DT77"/>
    <mergeCell ref="BL77:CH80"/>
    <mergeCell ref="CI77:DE80"/>
    <mergeCell ref="DG78:DJ79"/>
    <mergeCell ref="DK78:DT79"/>
    <mergeCell ref="G56:BA58"/>
    <mergeCell ref="DG56:DJ57"/>
    <mergeCell ref="DK56:DT57"/>
    <mergeCell ref="BL57:CH60"/>
    <mergeCell ref="CI57:DE60"/>
    <mergeCell ref="DG58:DJ59"/>
    <mergeCell ref="DK58:DT59"/>
    <mergeCell ref="G60:P63"/>
    <mergeCell ref="T60:Y63"/>
    <mergeCell ref="AC60:AH63"/>
    <mergeCell ref="DG60:DJ61"/>
    <mergeCell ref="DK60:DT61"/>
    <mergeCell ref="Q61:S63"/>
    <mergeCell ref="Z61:AB63"/>
    <mergeCell ref="AI61:AK63"/>
    <mergeCell ref="BL61:CH64"/>
    <mergeCell ref="CI61:DE64"/>
    <mergeCell ref="DG62:DJ63"/>
    <mergeCell ref="DK62:DT63"/>
    <mergeCell ref="DG64:DJ65"/>
    <mergeCell ref="DK64:DT65"/>
    <mergeCell ref="BL65:CH68"/>
    <mergeCell ref="CI65:DE68"/>
    <mergeCell ref="DG66:DJ67"/>
    <mergeCell ref="DG44:DJ45"/>
    <mergeCell ref="DK44:DT45"/>
    <mergeCell ref="BL45:CH48"/>
    <mergeCell ref="CI45:DE48"/>
    <mergeCell ref="DG46:DJ47"/>
    <mergeCell ref="DK46:DT47"/>
    <mergeCell ref="DG48:DJ49"/>
    <mergeCell ref="DK48:DT49"/>
    <mergeCell ref="BL49:CH52"/>
    <mergeCell ref="CI49:DE52"/>
    <mergeCell ref="DG50:DJ51"/>
    <mergeCell ref="DK50:DT51"/>
    <mergeCell ref="DG52:DJ53"/>
    <mergeCell ref="DK52:DT53"/>
    <mergeCell ref="BL53:CH56"/>
    <mergeCell ref="CI53:DE56"/>
    <mergeCell ref="DG54:DJ55"/>
    <mergeCell ref="DK54:DT55"/>
    <mergeCell ref="G30:R40"/>
    <mergeCell ref="S30:BH40"/>
    <mergeCell ref="DG30:DJ31"/>
    <mergeCell ref="DK30:DT31"/>
    <mergeCell ref="DG32:DJ33"/>
    <mergeCell ref="DK32:DT33"/>
    <mergeCell ref="BL33:CH36"/>
    <mergeCell ref="CI33:DE36"/>
    <mergeCell ref="DG34:DJ35"/>
    <mergeCell ref="DK34:DT35"/>
    <mergeCell ref="DG36:DJ37"/>
    <mergeCell ref="DK36:DT37"/>
    <mergeCell ref="BL37:CH40"/>
    <mergeCell ref="CI37:DE40"/>
    <mergeCell ref="DG38:DJ39"/>
    <mergeCell ref="DK38:DT39"/>
    <mergeCell ref="DG40:DJ41"/>
    <mergeCell ref="DK40:DT41"/>
    <mergeCell ref="BL41:CH44"/>
    <mergeCell ref="CI41:DE44"/>
    <mergeCell ref="DG42:DJ43"/>
    <mergeCell ref="DK42:DT43"/>
    <mergeCell ref="G44:R51"/>
    <mergeCell ref="S44:BA51"/>
    <mergeCell ref="DG28:DJ29"/>
    <mergeCell ref="W1:BE8"/>
    <mergeCell ref="BL1:CH3"/>
    <mergeCell ref="CI1:CY3"/>
    <mergeCell ref="DC1:DK6"/>
    <mergeCell ref="AR21:AZ23"/>
    <mergeCell ref="BA21:BD26"/>
    <mergeCell ref="DG22:DJ23"/>
    <mergeCell ref="DK22:DT23"/>
    <mergeCell ref="DL1:DT6"/>
    <mergeCell ref="BL4:CH13"/>
    <mergeCell ref="CI4:CY13"/>
    <mergeCell ref="W9:BE12"/>
    <mergeCell ref="BL14:CY16"/>
    <mergeCell ref="G15:AN19"/>
    <mergeCell ref="BL17:CY26"/>
    <mergeCell ref="DG20:DJ21"/>
    <mergeCell ref="DK20:DT21"/>
    <mergeCell ref="G21:AO26"/>
    <mergeCell ref="AR24:AZ26"/>
    <mergeCell ref="DG26:DJ27"/>
    <mergeCell ref="DK26:DT27"/>
    <mergeCell ref="DK28:DT29"/>
    <mergeCell ref="BL29:DE32"/>
  </mergeCells>
  <phoneticPr fontId="2"/>
  <conditionalFormatting sqref="CI109:DD123 BG126:DT130">
    <cfRule type="cellIs" dxfId="1" priority="2" stopIfTrue="1" operator="equal">
      <formula>0</formula>
    </cfRule>
  </conditionalFormatting>
  <conditionalFormatting sqref="BG126:DT130">
    <cfRule type="cellIs" dxfId="0" priority="1" operator="equal">
      <formula>0</formula>
    </cfRule>
  </conditionalFormatting>
  <dataValidations count="5">
    <dataValidation type="list" allowBlank="1" showInputMessage="1" showErrorMessage="1" sqref="AP109:BA122" xr:uid="{00000000-0002-0000-0200-000000000000}">
      <formula1>"８％,８％（軽減税率）,１０％,非課税,不課税"</formula1>
    </dataValidation>
    <dataValidation type="textLength" imeMode="disabled" operator="lessThanOrEqual" allowBlank="1" showInputMessage="1" showErrorMessage="1" errorTitle="修正してください" error="請求番号は８文字以内の英数字で入力してください" sqref="S95:AO100" xr:uid="{00000000-0002-0000-0200-000001000000}">
      <formula1>8</formula1>
    </dataValidation>
    <dataValidation type="textLength" imeMode="disabled" operator="equal" allowBlank="1" showInputMessage="1" showErrorMessage="1" errorTitle="修正してください" error="注文書番号は12文字の数字で入力してください" sqref="AM103:BF107" xr:uid="{00000000-0002-0000-0200-000002000000}">
      <formula1>12</formula1>
    </dataValidation>
    <dataValidation type="list" allowBlank="1" showInputMessage="1" showErrorMessage="1" sqref="DV130" xr:uid="{00000000-0002-0000-0200-000003000000}">
      <formula1>"切捨て,四捨五入"</formula1>
    </dataValidation>
    <dataValidation type="custom" imeMode="fullAlpha" operator="equal" allowBlank="1" showInputMessage="1" showErrorMessage="1" errorTitle="修正してください" error="注文書番号下6桁を&quot;全角&quot;数字で入力してください" sqref="X103" xr:uid="{00000000-0002-0000-0200-000004000000}">
      <formula1>(LENB($Q$103)=12)*(LEN($Q$103)=6)*(NOT(ISERROR(VALUE($Q$103))))</formula1>
    </dataValidation>
  </dataValidations>
  <printOptions verticalCentered="1"/>
  <pageMargins left="0.39370078740157483" right="0.19685039370078741" top="0.39370078740157483" bottom="0.39370078740157483" header="0.19685039370078741" footer="0.19685039370078741"/>
  <pageSetup paperSize="9" scale="92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請求書(材料・経費用)</vt:lpstr>
      <vt:lpstr>記入例①</vt:lpstr>
      <vt:lpstr>記入例②</vt:lpstr>
      <vt:lpstr>記入例①!Print_Area</vt:lpstr>
      <vt:lpstr>記入例②!Print_Area</vt:lpstr>
      <vt:lpstr>'請求書(材料・経費用)'!Print_Area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佐藤工業㈱経理部</dc:creator>
  <dc:description>2009-07-01 作成　　2009-10-9　改訂　　2009-10-14　改訂</dc:description>
  <cp:lastModifiedBy>Windows User</cp:lastModifiedBy>
  <cp:lastPrinted>2019-09-06T05:51:35Z</cp:lastPrinted>
  <dcterms:created xsi:type="dcterms:W3CDTF">2002-12-13T08:21:45Z</dcterms:created>
  <dcterms:modified xsi:type="dcterms:W3CDTF">2020-12-21T00:19:16Z</dcterms:modified>
</cp:coreProperties>
</file>